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csoler\Downloads\Empresas de transporte maritimo\"/>
    </mc:Choice>
  </mc:AlternateContent>
  <xr:revisionPtr revIDLastSave="0" documentId="13_ncr:1_{3426593E-9FD9-4138-8F93-955CEABB24C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ÍNDICE" sheetId="25" r:id="rId1"/>
    <sheet name="SH 1" sheetId="20" r:id="rId2"/>
    <sheet name="SH 2" sheetId="23" r:id="rId3"/>
    <sheet name="SH 3" sheetId="24" r:id="rId4"/>
  </sheets>
  <definedNames>
    <definedName name="_xlnm.Print_Area" localSheetId="1">'SH 1'!$A$9:$W$35</definedName>
    <definedName name="_xlnm.Print_Area" localSheetId="2">'SH 2'!$A$9:$W$41</definedName>
    <definedName name="_xlnm.Print_Area" localSheetId="3">'SH 3'!$A$9:$R$38</definedName>
    <definedName name="Campo_obligatorio">#REF!</definedName>
    <definedName name="Contenido_de_la_tabla">#REF!</definedName>
    <definedName name="Descipción_de_la_variable">#REF!</definedName>
    <definedName name="Dominios__Categorías__valores">#REF!</definedName>
    <definedName name="Id._de_la_variable">#REF!</definedName>
    <definedName name="Id._tabla">#REF!</definedName>
    <definedName name="Llave_Foránea">#REF!</definedName>
    <definedName name="Llave_Primaria">#REF!</definedName>
    <definedName name="Longitud">#REF!</definedName>
    <definedName name="Nombre_de_la_tabla">#REF!</definedName>
    <definedName name="Regla_de_validación__en_lenguaje_natural">#REF!</definedName>
    <definedName name="Tipo_de_dato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9" i="24" l="1"/>
  <c r="P19" i="24"/>
  <c r="E29" i="24"/>
  <c r="D29" i="24"/>
  <c r="F28" i="24"/>
  <c r="F27" i="24"/>
  <c r="F26" i="24"/>
  <c r="F25" i="24"/>
  <c r="F24" i="24"/>
  <c r="F23" i="24"/>
  <c r="F22" i="24"/>
  <c r="F21" i="24"/>
  <c r="F20" i="24"/>
  <c r="E19" i="24"/>
  <c r="D19" i="24"/>
  <c r="F18" i="24"/>
  <c r="F17" i="24"/>
  <c r="F16" i="24"/>
  <c r="F15" i="24"/>
  <c r="H29" i="24"/>
  <c r="H30" i="24" s="1"/>
  <c r="G29" i="24"/>
  <c r="I28" i="24"/>
  <c r="I27" i="24"/>
  <c r="I26" i="24"/>
  <c r="I25" i="24"/>
  <c r="I24" i="24"/>
  <c r="I23" i="24"/>
  <c r="I22" i="24"/>
  <c r="I21" i="24"/>
  <c r="I20" i="24"/>
  <c r="H19" i="24"/>
  <c r="G19" i="24"/>
  <c r="I18" i="24"/>
  <c r="I17" i="24"/>
  <c r="I16" i="24"/>
  <c r="I15" i="24"/>
  <c r="K29" i="24"/>
  <c r="J29" i="24"/>
  <c r="L28" i="24"/>
  <c r="L27" i="24"/>
  <c r="L26" i="24"/>
  <c r="L25" i="24"/>
  <c r="L24" i="24"/>
  <c r="L23" i="24"/>
  <c r="L22" i="24"/>
  <c r="L21" i="24"/>
  <c r="L20" i="24"/>
  <c r="K19" i="24"/>
  <c r="J19" i="24"/>
  <c r="L18" i="24"/>
  <c r="L17" i="24"/>
  <c r="L16" i="24"/>
  <c r="L15" i="24"/>
  <c r="N29" i="24"/>
  <c r="N30" i="24" s="1"/>
  <c r="M29" i="24"/>
  <c r="O28" i="24"/>
  <c r="O27" i="24"/>
  <c r="O26" i="24"/>
  <c r="O25" i="24"/>
  <c r="O24" i="24"/>
  <c r="O23" i="24"/>
  <c r="O22" i="24"/>
  <c r="O21" i="24"/>
  <c r="O20" i="24"/>
  <c r="N19" i="24"/>
  <c r="M19" i="24"/>
  <c r="O18" i="24"/>
  <c r="O17" i="24"/>
  <c r="O16" i="24"/>
  <c r="O15" i="24"/>
  <c r="Q29" i="24"/>
  <c r="Q30" i="24" s="1"/>
  <c r="P29" i="24"/>
  <c r="R28" i="24"/>
  <c r="R27" i="24"/>
  <c r="R26" i="24"/>
  <c r="R25" i="24"/>
  <c r="R24" i="24"/>
  <c r="R23" i="24"/>
  <c r="R22" i="24"/>
  <c r="R21" i="24"/>
  <c r="R20" i="24"/>
  <c r="R18" i="24"/>
  <c r="R17" i="24"/>
  <c r="R16" i="24"/>
  <c r="R15" i="24"/>
  <c r="S32" i="23"/>
  <c r="R30" i="23"/>
  <c r="Q30" i="23"/>
  <c r="P30" i="23"/>
  <c r="R20" i="23"/>
  <c r="Q20" i="23"/>
  <c r="P20" i="23"/>
  <c r="O32" i="23"/>
  <c r="N30" i="23"/>
  <c r="N32" i="23" s="1"/>
  <c r="M30" i="23"/>
  <c r="L30" i="23"/>
  <c r="N20" i="23"/>
  <c r="M20" i="23"/>
  <c r="L20" i="23"/>
  <c r="K32" i="23"/>
  <c r="J30" i="23"/>
  <c r="I30" i="23"/>
  <c r="H30" i="23"/>
  <c r="J20" i="23"/>
  <c r="I20" i="23"/>
  <c r="H20" i="23"/>
  <c r="G32" i="23"/>
  <c r="F30" i="23"/>
  <c r="E30" i="23"/>
  <c r="D30" i="23"/>
  <c r="F20" i="23"/>
  <c r="E20" i="23"/>
  <c r="E32" i="23" s="1"/>
  <c r="D20" i="23"/>
  <c r="W32" i="23"/>
  <c r="V30" i="23"/>
  <c r="U30" i="23"/>
  <c r="T30" i="23"/>
  <c r="V20" i="23"/>
  <c r="U20" i="23"/>
  <c r="T20" i="23"/>
  <c r="N25" i="20"/>
  <c r="Q25" i="20"/>
  <c r="P25" i="20"/>
  <c r="Q18" i="20"/>
  <c r="P18" i="20"/>
  <c r="S25" i="20"/>
  <c r="R25" i="20"/>
  <c r="W25" i="20"/>
  <c r="V25" i="20"/>
  <c r="U25" i="20"/>
  <c r="T25" i="20"/>
  <c r="U18" i="20"/>
  <c r="T18" i="20"/>
  <c r="O25" i="20"/>
  <c r="M25" i="20"/>
  <c r="L25" i="20"/>
  <c r="M18" i="20"/>
  <c r="L18" i="20"/>
  <c r="K25" i="20"/>
  <c r="J25" i="20"/>
  <c r="J26" i="20" s="1"/>
  <c r="I25" i="20"/>
  <c r="H25" i="20"/>
  <c r="I18" i="20"/>
  <c r="H18" i="20"/>
  <c r="G25" i="20"/>
  <c r="F25" i="20"/>
  <c r="E25" i="20"/>
  <c r="D25" i="20"/>
  <c r="E18" i="20"/>
  <c r="D18" i="20"/>
  <c r="U32" i="23" l="1"/>
  <c r="V32" i="23"/>
  <c r="F32" i="23"/>
  <c r="M32" i="23"/>
  <c r="I32" i="23"/>
  <c r="J32" i="23"/>
  <c r="V26" i="20"/>
  <c r="T26" i="20"/>
  <c r="I19" i="24"/>
  <c r="P26" i="20"/>
  <c r="Q32" i="23"/>
  <c r="R32" i="23"/>
  <c r="E30" i="24"/>
  <c r="R19" i="24"/>
  <c r="K30" i="24"/>
  <c r="D30" i="24"/>
  <c r="F29" i="24"/>
  <c r="F19" i="24"/>
  <c r="I29" i="24"/>
  <c r="G30" i="24"/>
  <c r="L19" i="24"/>
  <c r="L29" i="24"/>
  <c r="J30" i="24"/>
  <c r="O19" i="24"/>
  <c r="M30" i="24"/>
  <c r="O29" i="24"/>
  <c r="R29" i="24"/>
  <c r="P30" i="24"/>
  <c r="D32" i="23"/>
  <c r="H32" i="23"/>
  <c r="L32" i="23"/>
  <c r="P32" i="23"/>
  <c r="T32" i="23"/>
  <c r="L26" i="20"/>
  <c r="N26" i="20"/>
  <c r="R26" i="20"/>
  <c r="H26" i="20"/>
  <c r="D26" i="20"/>
  <c r="F26" i="20"/>
  <c r="I30" i="24" l="1"/>
  <c r="R30" i="24"/>
  <c r="L30" i="24"/>
  <c r="F30" i="24"/>
  <c r="O30" i="24"/>
</calcChain>
</file>

<file path=xl/sharedStrings.xml><?xml version="1.0" encoding="utf-8"?>
<sst xmlns="http://schemas.openxmlformats.org/spreadsheetml/2006/main" count="208" uniqueCount="75">
  <si>
    <t>Total</t>
  </si>
  <si>
    <t>Buenaventura</t>
  </si>
  <si>
    <t>Tumaco</t>
  </si>
  <si>
    <t>Caribe</t>
  </si>
  <si>
    <t>Barranquilla</t>
  </si>
  <si>
    <t>Santa Marta</t>
  </si>
  <si>
    <t>Cartagena</t>
  </si>
  <si>
    <t>Riohacha</t>
  </si>
  <si>
    <t>Turbo</t>
  </si>
  <si>
    <t>Coveñas</t>
  </si>
  <si>
    <t>Puerto Bolívar</t>
  </si>
  <si>
    <t>San Andrés</t>
  </si>
  <si>
    <t>Providencia</t>
  </si>
  <si>
    <t>Guapi</t>
  </si>
  <si>
    <t>Bahia Solano</t>
  </si>
  <si>
    <t>Puerto base</t>
  </si>
  <si>
    <t>Operadora</t>
  </si>
  <si>
    <t>No Operadora</t>
  </si>
  <si>
    <t>Publico</t>
  </si>
  <si>
    <t>Privado</t>
  </si>
  <si>
    <t>Contenedorizada</t>
  </si>
  <si>
    <t>General Seca</t>
  </si>
  <si>
    <t>Granel Liquido</t>
  </si>
  <si>
    <t>Granel Seco</t>
  </si>
  <si>
    <t>Refrigerada</t>
  </si>
  <si>
    <t>Clase de Servicio</t>
  </si>
  <si>
    <t>CONTENIDO</t>
  </si>
  <si>
    <t>Pacifico</t>
  </si>
  <si>
    <t>Subtotal Pacifico</t>
  </si>
  <si>
    <t>Subtotal Caribe</t>
  </si>
  <si>
    <t>Total Nacional</t>
  </si>
  <si>
    <t>Tipo de Empresa / Servicio</t>
  </si>
  <si>
    <t>Internacional</t>
  </si>
  <si>
    <t xml:space="preserve">Nacional o Cabotaje </t>
  </si>
  <si>
    <t>Carga</t>
  </si>
  <si>
    <t>Pasajeros</t>
  </si>
  <si>
    <t>Cantidad de empresas de transporte marítimo autorizadas, expresada en unidades, por clase de servicio, según litoral y puerto base de operaciòn.</t>
  </si>
  <si>
    <t>Clase de sociedad</t>
  </si>
  <si>
    <t>Nacional</t>
  </si>
  <si>
    <t>Extranjera</t>
  </si>
  <si>
    <t>Tipo de empresa</t>
  </si>
  <si>
    <t>No operadora</t>
  </si>
  <si>
    <t>Subtotal empresas de 
transporte de pasajeros</t>
  </si>
  <si>
    <t>Tipo de carga</t>
  </si>
  <si>
    <t>Subtotal empresas de 
transporte de carga</t>
  </si>
  <si>
    <t>Cantidad de empresas nacionales o colombianas de transporte marítimo autorizadas, por tipo de empresa y clase de servicio, según litoral y puerto base de operaciòn.</t>
  </si>
  <si>
    <t>Tipo de transporte/ tipo de carga</t>
  </si>
  <si>
    <r>
      <t xml:space="preserve">Fuente DIMAR. </t>
    </r>
    <r>
      <rPr>
        <sz val="8"/>
        <rFont val="Arial"/>
        <family val="2"/>
      </rPr>
      <t>Registro de Empresas de Transporte Marítimo</t>
    </r>
  </si>
  <si>
    <r>
      <t xml:space="preserve">Fuente: DIMAR. </t>
    </r>
    <r>
      <rPr>
        <sz val="8"/>
        <color theme="1"/>
        <rFont val="Arial"/>
        <family val="2"/>
      </rPr>
      <t>Registro de Empresas de Transporte Marítimo</t>
    </r>
  </si>
  <si>
    <r>
      <t>Fuente:</t>
    </r>
    <r>
      <rPr>
        <sz val="8"/>
        <color theme="1"/>
        <rFont val="Arial"/>
        <family val="2"/>
      </rPr>
      <t xml:space="preserve"> DIMAR.</t>
    </r>
    <r>
      <rPr>
        <sz val="8"/>
        <color rgb="FFFF0000"/>
        <rFont val="Arial"/>
        <family val="2"/>
      </rPr>
      <t xml:space="preserve"> </t>
    </r>
    <r>
      <rPr>
        <sz val="8"/>
        <color theme="1"/>
        <rFont val="Arial"/>
        <family val="2"/>
      </rPr>
      <t>Registro de Empresas de Transporte Marítimo</t>
    </r>
  </si>
  <si>
    <t>Cantidad de empresas de transporte marítimo internacional y de cabotaje autorizadas en Colombia, por clase de sociedad,  tipo de empresa, clase de servicio, según tipo de transporte y tipo de carga.</t>
  </si>
  <si>
    <t>Región</t>
  </si>
  <si>
    <t xml:space="preserve">Total de empresas de transporte 
maritimo </t>
  </si>
  <si>
    <t>Serie Historica 1</t>
  </si>
  <si>
    <t>Serie Historica 2</t>
  </si>
  <si>
    <t>Serie Historica 3</t>
  </si>
  <si>
    <t>SERIES HISTORICAS DE EMPRESAS DE TRANSPORTE MARÍTIMO AUTORIZADAS EN COLOMBIA</t>
  </si>
  <si>
    <t>SERIE HISTORICA 1</t>
  </si>
  <si>
    <t>SERIE HISTORICA 2</t>
  </si>
  <si>
    <t>SERIE HISTORICA 3</t>
  </si>
  <si>
    <t>A Diciembre de 2018</t>
  </si>
  <si>
    <t>A Diciembre de 2019</t>
  </si>
  <si>
    <t>A Diciembre de 2020</t>
  </si>
  <si>
    <t>A Diciembre de 2021</t>
  </si>
  <si>
    <t>A Diciembre de 2022</t>
  </si>
  <si>
    <t xml:space="preserve">Sin Puerto Base de Operación </t>
  </si>
  <si>
    <t>Cantidad de empresas nacionales o colombianas de transporte marítimo autorizadas, por tipo de empresa y clase de servicio, según región y puerto base de operaciòn.</t>
  </si>
  <si>
    <r>
      <rPr>
        <b/>
        <sz val="9"/>
        <color theme="1"/>
        <rFont val="Calibri"/>
        <family val="2"/>
        <scheme val="minor"/>
      </rPr>
      <t xml:space="preserve"> Notas. </t>
    </r>
    <r>
      <rPr>
        <sz val="9"/>
        <color theme="1"/>
        <rFont val="Calibri"/>
        <family val="2"/>
        <scheme val="minor"/>
      </rPr>
      <t xml:space="preserve">
*Transporte maritimo de cabotaje: transporte de carga y/o pasajeros destinado exclusivamente entre puertos colombianos
* Transporte maritimo de intrernacional: transporte de carga y/o pasajeros destinado exclusivamente entre puertos extranjeros y colombianos
*Transporte de carga: transporte dedicado exclusivamente para el transporte via maritima de mercancias 
*Transporte de pasajeros: transporte dedicado exclusivamente para el transporte via maritima de pasajeros
* Operadora: empresa que cuenta con naves propias o arrendadas para prestar el servicio
* No Operadora: empresa que no cuenta con naves propias ni arrendadas para la prestacion del servicio</t>
    </r>
  </si>
  <si>
    <r>
      <rPr>
        <b/>
        <sz val="9"/>
        <color theme="1"/>
        <rFont val="Calibri"/>
        <family val="2"/>
        <scheme val="minor"/>
      </rPr>
      <t>Nota:</t>
    </r>
    <r>
      <rPr>
        <sz val="9"/>
        <color theme="1"/>
        <rFont val="Calibri"/>
        <family val="2"/>
        <scheme val="minor"/>
      </rPr>
      <t xml:space="preserve"> 
* Operadora: empresa que cuenta con naves propias o arrendadas para prestar el servicio
* No Operadora: empresa que no cuenta con naves propias ni arrendadas para la prestacion del servicio
* Publico:  es aquel que se presta por una empresa de transporte marítimo para movilizar pasajeros y/o carga, a cambio de una contraprestación económica
* Privado: es aquel por medio del cual una persona natural o juridica moviliza en naves de su propiedad de bandera colombiana, personas o carga propia, siempre que estas pertenezcan al ámbito exclusivo del giro ordinario de su actividad económica</t>
    </r>
  </si>
  <si>
    <r>
      <rPr>
        <b/>
        <sz val="9"/>
        <color theme="1"/>
        <rFont val="Calibri"/>
        <family val="2"/>
        <scheme val="minor"/>
      </rPr>
      <t>Nota:</t>
    </r>
    <r>
      <rPr>
        <sz val="9"/>
        <color theme="1"/>
        <rFont val="Calibri"/>
        <family val="2"/>
        <scheme val="minor"/>
      </rPr>
      <t xml:space="preserve"> 
* Transporte maritimo de cabotaje:  transporte de carga y/o pasajeros destinado exclusivamente entre puertos colombianos
* Transporte maritimo de intrernacional:  transporte de carga y/o pasajeros destinado exclusivamente entre puertos extranjeros y colombianos
</t>
    </r>
  </si>
  <si>
    <t>FORMATO</t>
  </si>
  <si>
    <t>E1 DIRECCIONAMIENTO ESTRATEGICO</t>
  </si>
  <si>
    <t>Versiòn: 0</t>
  </si>
  <si>
    <t>E1-FOR-123</t>
  </si>
  <si>
    <t>SERIES HISTÓRICAS DE EMPRESAS DE TRANSPORTE MARÍTIMO AUTORIZADAS EN COLOMBIA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</si>
</sst>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indexed="8"/>
      <name val="Calibri"/>
      <family val="2"/>
      <scheme val="minor"/>
    </font>
    <font>
      <sz val="11"/>
      <name val="Calibri"/>
      <family val="2"/>
    </font>
    <font>
      <sz val="11"/>
      <color indexed="8"/>
      <name val="Calibri"/>
      <family val="2"/>
    </font>
    <font>
      <b/>
      <sz val="8"/>
      <color theme="1"/>
      <name val="Arial"/>
      <family val="2"/>
    </font>
    <font>
      <u/>
      <sz val="11"/>
      <color theme="1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rgb="FF000000"/>
      <name val="Arial"/>
      <family val="2"/>
    </font>
    <font>
      <sz val="11"/>
      <name val="Calibri"/>
      <family val="2"/>
      <scheme val="minor"/>
    </font>
    <font>
      <sz val="8"/>
      <color theme="1"/>
      <name val="Arial"/>
      <family val="2"/>
    </font>
    <font>
      <sz val="8"/>
      <color rgb="FFFF000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4.9989318521683403E-2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theme="4"/>
      </right>
      <top/>
      <bottom/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0" fontId="5" fillId="0" borderId="0"/>
    <xf numFmtId="0" fontId="6" fillId="0" borderId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135">
    <xf numFmtId="0" fontId="0" fillId="0" borderId="0" xfId="0"/>
    <xf numFmtId="0" fontId="0" fillId="2" borderId="0" xfId="0" applyFill="1"/>
    <xf numFmtId="0" fontId="0" fillId="2" borderId="1" xfId="0" applyFill="1" applyBorder="1"/>
    <xf numFmtId="0" fontId="7" fillId="2" borderId="7" xfId="0" applyFont="1" applyFill="1" applyBorder="1" applyAlignment="1">
      <alignment horizontal="left" vertical="center"/>
    </xf>
    <xf numFmtId="0" fontId="0" fillId="2" borderId="12" xfId="0" applyFill="1" applyBorder="1"/>
    <xf numFmtId="0" fontId="0" fillId="2" borderId="13" xfId="0" applyFill="1" applyBorder="1"/>
    <xf numFmtId="0" fontId="2" fillId="2" borderId="0" xfId="0" applyFont="1" applyFill="1" applyAlignment="1">
      <alignment horizontal="center" vertical="center"/>
    </xf>
    <xf numFmtId="0" fontId="12" fillId="2" borderId="10" xfId="0" applyFont="1" applyFill="1" applyBorder="1" applyAlignment="1">
      <alignment vertical="center"/>
    </xf>
    <xf numFmtId="0" fontId="12" fillId="2" borderId="30" xfId="0" applyFont="1" applyFill="1" applyBorder="1" applyAlignment="1">
      <alignment vertical="center"/>
    </xf>
    <xf numFmtId="0" fontId="12" fillId="2" borderId="8" xfId="0" applyFont="1" applyFill="1" applyBorder="1" applyAlignment="1">
      <alignment horizontal="left" vertical="center"/>
    </xf>
    <xf numFmtId="0" fontId="2" fillId="3" borderId="9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3" xfId="0" applyFont="1" applyFill="1" applyBorder="1" applyAlignment="1">
      <alignment horizontal="center"/>
    </xf>
    <xf numFmtId="0" fontId="12" fillId="2" borderId="10" xfId="0" applyFont="1" applyFill="1" applyBorder="1" applyAlignment="1">
      <alignment horizontal="left" vertical="center"/>
    </xf>
    <xf numFmtId="0" fontId="2" fillId="3" borderId="44" xfId="0" applyFont="1" applyFill="1" applyBorder="1" applyAlignment="1">
      <alignment horizontal="right" vertical="center"/>
    </xf>
    <xf numFmtId="0" fontId="12" fillId="2" borderId="5" xfId="0" applyFont="1" applyFill="1" applyBorder="1" applyAlignment="1">
      <alignment vertical="center"/>
    </xf>
    <xf numFmtId="0" fontId="2" fillId="3" borderId="41" xfId="0" applyFont="1" applyFill="1" applyBorder="1" applyAlignment="1">
      <alignment horizontal="center" vertical="center"/>
    </xf>
    <xf numFmtId="0" fontId="2" fillId="3" borderId="28" xfId="0" applyFont="1" applyFill="1" applyBorder="1" applyAlignment="1">
      <alignment horizontal="center" vertical="center" wrapText="1"/>
    </xf>
    <xf numFmtId="0" fontId="2" fillId="3" borderId="27" xfId="0" applyFont="1" applyFill="1" applyBorder="1" applyAlignment="1">
      <alignment horizontal="center" vertical="center" wrapText="1"/>
    </xf>
    <xf numFmtId="0" fontId="2" fillId="3" borderId="29" xfId="0" applyFont="1" applyFill="1" applyBorder="1" applyAlignment="1">
      <alignment horizontal="center" vertical="center" wrapText="1"/>
    </xf>
    <xf numFmtId="0" fontId="0" fillId="2" borderId="42" xfId="0" applyFill="1" applyBorder="1" applyAlignment="1">
      <alignment vertical="center"/>
    </xf>
    <xf numFmtId="0" fontId="0" fillId="2" borderId="43" xfId="0" applyFill="1" applyBorder="1" applyAlignment="1">
      <alignment vertical="center"/>
    </xf>
    <xf numFmtId="0" fontId="2" fillId="3" borderId="46" xfId="0" applyFont="1" applyFill="1" applyBorder="1" applyAlignment="1">
      <alignment vertical="center"/>
    </xf>
    <xf numFmtId="0" fontId="2" fillId="3" borderId="38" xfId="0" applyFont="1" applyFill="1" applyBorder="1" applyAlignment="1">
      <alignment vertical="center"/>
    </xf>
    <xf numFmtId="0" fontId="0" fillId="2" borderId="14" xfId="0" applyFill="1" applyBorder="1" applyAlignment="1">
      <alignment vertical="center"/>
    </xf>
    <xf numFmtId="0" fontId="0" fillId="2" borderId="16" xfId="0" applyFill="1" applyBorder="1" applyAlignment="1">
      <alignment vertical="center"/>
    </xf>
    <xf numFmtId="0" fontId="0" fillId="3" borderId="2" xfId="0" applyFill="1" applyBorder="1" applyAlignment="1">
      <alignment horizontal="right" vertical="center" wrapText="1"/>
    </xf>
    <xf numFmtId="0" fontId="0" fillId="2" borderId="17" xfId="0" applyFill="1" applyBorder="1" applyAlignment="1">
      <alignment vertical="center"/>
    </xf>
    <xf numFmtId="0" fontId="0" fillId="2" borderId="18" xfId="0" applyFill="1" applyBorder="1" applyAlignment="1">
      <alignment vertical="center"/>
    </xf>
    <xf numFmtId="0" fontId="0" fillId="3" borderId="26" xfId="0" applyFill="1" applyBorder="1" applyAlignment="1">
      <alignment horizontal="right" vertical="center"/>
    </xf>
    <xf numFmtId="0" fontId="0" fillId="2" borderId="19" xfId="0" applyFill="1" applyBorder="1" applyAlignment="1">
      <alignment vertical="center"/>
    </xf>
    <xf numFmtId="0" fontId="0" fillId="2" borderId="20" xfId="0" applyFill="1" applyBorder="1" applyAlignment="1">
      <alignment vertical="center"/>
    </xf>
    <xf numFmtId="0" fontId="8" fillId="2" borderId="1" xfId="6" applyFill="1" applyBorder="1" applyAlignment="1">
      <alignment horizontal="justify" vertical="center" wrapText="1"/>
    </xf>
    <xf numFmtId="1" fontId="1" fillId="2" borderId="16" xfId="1" applyNumberFormat="1" applyFont="1" applyFill="1" applyBorder="1" applyAlignment="1">
      <alignment horizontal="center" vertical="center"/>
    </xf>
    <xf numFmtId="1" fontId="1" fillId="2" borderId="18" xfId="1" applyNumberFormat="1" applyFont="1" applyFill="1" applyBorder="1" applyAlignment="1">
      <alignment horizontal="center" vertical="center"/>
    </xf>
    <xf numFmtId="1" fontId="1" fillId="2" borderId="33" xfId="1" applyNumberFormat="1" applyFont="1" applyFill="1" applyBorder="1" applyAlignment="1">
      <alignment horizontal="center" vertical="center"/>
    </xf>
    <xf numFmtId="1" fontId="2" fillId="3" borderId="38" xfId="1" applyNumberFormat="1" applyFont="1" applyFill="1" applyBorder="1" applyAlignment="1">
      <alignment horizontal="center" vertical="center"/>
    </xf>
    <xf numFmtId="1" fontId="1" fillId="2" borderId="30" xfId="1" applyNumberFormat="1" applyFont="1" applyFill="1" applyBorder="1" applyAlignment="1">
      <alignment horizontal="center" vertical="center"/>
    </xf>
    <xf numFmtId="1" fontId="1" fillId="2" borderId="15" xfId="1" applyNumberFormat="1" applyFont="1" applyFill="1" applyBorder="1" applyAlignment="1">
      <alignment horizontal="center" vertical="center"/>
    </xf>
    <xf numFmtId="1" fontId="1" fillId="2" borderId="10" xfId="1" applyNumberFormat="1" applyFont="1" applyFill="1" applyBorder="1" applyAlignment="1">
      <alignment horizontal="center" vertical="center"/>
    </xf>
    <xf numFmtId="1" fontId="1" fillId="2" borderId="1" xfId="1" applyNumberFormat="1" applyFont="1" applyFill="1" applyBorder="1" applyAlignment="1">
      <alignment horizontal="center" vertical="center"/>
    </xf>
    <xf numFmtId="1" fontId="1" fillId="2" borderId="8" xfId="1" applyNumberFormat="1" applyFont="1" applyFill="1" applyBorder="1" applyAlignment="1">
      <alignment horizontal="center" vertical="center"/>
    </xf>
    <xf numFmtId="1" fontId="1" fillId="2" borderId="9" xfId="1" applyNumberFormat="1" applyFont="1" applyFill="1" applyBorder="1" applyAlignment="1">
      <alignment horizontal="center" vertical="center"/>
    </xf>
    <xf numFmtId="1" fontId="2" fillId="3" borderId="44" xfId="1" applyNumberFormat="1" applyFont="1" applyFill="1" applyBorder="1" applyAlignment="1">
      <alignment horizontal="center" vertical="center"/>
    </xf>
    <xf numFmtId="1" fontId="2" fillId="3" borderId="37" xfId="1" applyNumberFormat="1" applyFont="1" applyFill="1" applyBorder="1" applyAlignment="1">
      <alignment horizontal="center" vertical="center"/>
    </xf>
    <xf numFmtId="1" fontId="2" fillId="3" borderId="49" xfId="1" applyNumberFormat="1" applyFont="1" applyFill="1" applyBorder="1" applyAlignment="1">
      <alignment horizontal="center" vertical="center"/>
    </xf>
    <xf numFmtId="1" fontId="2" fillId="3" borderId="49" xfId="1" applyNumberFormat="1" applyFont="1" applyFill="1" applyBorder="1" applyAlignment="1">
      <alignment horizontal="center" vertical="center" wrapText="1"/>
    </xf>
    <xf numFmtId="1" fontId="2" fillId="3" borderId="39" xfId="1" applyNumberFormat="1" applyFont="1" applyFill="1" applyBorder="1" applyAlignment="1">
      <alignment horizontal="center" vertical="center"/>
    </xf>
    <xf numFmtId="1" fontId="2" fillId="3" borderId="50" xfId="1" applyNumberFormat="1" applyFont="1" applyFill="1" applyBorder="1" applyAlignment="1">
      <alignment horizontal="center" vertical="center"/>
    </xf>
    <xf numFmtId="1" fontId="2" fillId="2" borderId="1" xfId="1" applyNumberFormat="1" applyFont="1" applyFill="1" applyBorder="1" applyAlignment="1">
      <alignment horizontal="center" vertical="center"/>
    </xf>
    <xf numFmtId="1" fontId="2" fillId="2" borderId="1" xfId="1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vertical="center"/>
    </xf>
    <xf numFmtId="0" fontId="12" fillId="2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right" vertical="center"/>
    </xf>
    <xf numFmtId="1" fontId="2" fillId="3" borderId="1" xfId="1" applyNumberFormat="1" applyFont="1" applyFill="1" applyBorder="1" applyAlignment="1">
      <alignment horizontal="center" vertical="center"/>
    </xf>
    <xf numFmtId="0" fontId="2" fillId="3" borderId="1" xfId="0" applyFont="1" applyFill="1" applyBorder="1"/>
    <xf numFmtId="0" fontId="0" fillId="2" borderId="1" xfId="0" applyFill="1" applyBorder="1" applyAlignment="1">
      <alignment horizontal="justify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10" fillId="3" borderId="11" xfId="0" applyFont="1" applyFill="1" applyBorder="1" applyAlignment="1">
      <alignment horizontal="center" vertical="center" wrapText="1"/>
    </xf>
    <xf numFmtId="0" fontId="10" fillId="3" borderId="10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/>
    </xf>
    <xf numFmtId="0" fontId="2" fillId="4" borderId="11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3" borderId="35" xfId="0" applyFont="1" applyFill="1" applyBorder="1" applyAlignment="1">
      <alignment horizontal="right" vertical="center"/>
    </xf>
    <xf numFmtId="0" fontId="2" fillId="3" borderId="47" xfId="0" applyFont="1" applyFill="1" applyBorder="1" applyAlignment="1">
      <alignment horizontal="right" vertical="center"/>
    </xf>
    <xf numFmtId="0" fontId="2" fillId="3" borderId="46" xfId="0" applyFont="1" applyFill="1" applyBorder="1" applyAlignment="1">
      <alignment horizontal="center" vertical="center" wrapText="1"/>
    </xf>
    <xf numFmtId="0" fontId="2" fillId="3" borderId="37" xfId="0" applyFont="1" applyFill="1" applyBorder="1" applyAlignment="1">
      <alignment horizontal="center" vertical="center" wrapText="1"/>
    </xf>
    <xf numFmtId="0" fontId="2" fillId="3" borderId="38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3" borderId="35" xfId="0" applyFont="1" applyFill="1" applyBorder="1" applyAlignment="1">
      <alignment horizontal="center" vertical="center" wrapText="1"/>
    </xf>
    <xf numFmtId="0" fontId="2" fillId="3" borderId="36" xfId="0" applyFont="1" applyFill="1" applyBorder="1" applyAlignment="1">
      <alignment horizontal="center" vertical="center" wrapText="1"/>
    </xf>
    <xf numFmtId="0" fontId="2" fillId="4" borderId="21" xfId="0" applyFont="1" applyFill="1" applyBorder="1" applyAlignment="1">
      <alignment horizontal="center" vertical="top"/>
    </xf>
    <xf numFmtId="0" fontId="2" fillId="4" borderId="22" xfId="0" applyFont="1" applyFill="1" applyBorder="1" applyAlignment="1">
      <alignment horizontal="center" vertical="top"/>
    </xf>
    <xf numFmtId="0" fontId="2" fillId="4" borderId="23" xfId="0" applyFont="1" applyFill="1" applyBorder="1" applyAlignment="1">
      <alignment horizontal="center" vertical="top"/>
    </xf>
    <xf numFmtId="0" fontId="17" fillId="4" borderId="24" xfId="0" applyFont="1" applyFill="1" applyBorder="1" applyAlignment="1">
      <alignment horizontal="center" vertical="top" wrapText="1"/>
    </xf>
    <xf numFmtId="0" fontId="17" fillId="4" borderId="0" xfId="0" applyFont="1" applyFill="1" applyAlignment="1">
      <alignment horizontal="center" vertical="top" wrapText="1"/>
    </xf>
    <xf numFmtId="0" fontId="17" fillId="4" borderId="25" xfId="0" applyFont="1" applyFill="1" applyBorder="1" applyAlignment="1">
      <alignment horizontal="center" vertical="top" wrapText="1"/>
    </xf>
    <xf numFmtId="0" fontId="17" fillId="4" borderId="28" xfId="0" applyFont="1" applyFill="1" applyBorder="1" applyAlignment="1">
      <alignment horizontal="center" vertical="top" wrapText="1"/>
    </xf>
    <xf numFmtId="0" fontId="17" fillId="4" borderId="27" xfId="0" applyFont="1" applyFill="1" applyBorder="1" applyAlignment="1">
      <alignment horizontal="center" vertical="top" wrapText="1"/>
    </xf>
    <xf numFmtId="0" fontId="17" fillId="4" borderId="29" xfId="0" applyFont="1" applyFill="1" applyBorder="1" applyAlignment="1">
      <alignment horizontal="center" vertical="top" wrapText="1"/>
    </xf>
    <xf numFmtId="0" fontId="9" fillId="2" borderId="0" xfId="0" applyFont="1" applyFill="1" applyAlignment="1">
      <alignment horizontal="left" vertical="top" wrapText="1"/>
    </xf>
    <xf numFmtId="0" fontId="9" fillId="2" borderId="6" xfId="0" applyFont="1" applyFill="1" applyBorder="1" applyAlignment="1">
      <alignment horizontal="left" vertical="top" wrapText="1"/>
    </xf>
    <xf numFmtId="0" fontId="7" fillId="2" borderId="7" xfId="0" applyFont="1" applyFill="1" applyBorder="1" applyAlignment="1">
      <alignment horizontal="left" vertical="center"/>
    </xf>
    <xf numFmtId="0" fontId="17" fillId="3" borderId="14" xfId="0" applyFont="1" applyFill="1" applyBorder="1" applyAlignment="1">
      <alignment horizontal="center" vertical="center"/>
    </xf>
    <xf numFmtId="0" fontId="17" fillId="3" borderId="41" xfId="0" applyFont="1" applyFill="1" applyBorder="1" applyAlignment="1">
      <alignment horizontal="center" vertical="center"/>
    </xf>
    <xf numFmtId="0" fontId="17" fillId="3" borderId="48" xfId="0" applyFont="1" applyFill="1" applyBorder="1" applyAlignment="1">
      <alignment horizontal="center" vertical="center"/>
    </xf>
    <xf numFmtId="0" fontId="17" fillId="3" borderId="4" xfId="0" applyFont="1" applyFill="1" applyBorder="1" applyAlignment="1">
      <alignment horizontal="center" vertical="center"/>
    </xf>
    <xf numFmtId="0" fontId="17" fillId="3" borderId="17" xfId="0" applyFont="1" applyFill="1" applyBorder="1" applyAlignment="1">
      <alignment horizontal="center" vertical="center"/>
    </xf>
    <xf numFmtId="0" fontId="17" fillId="3" borderId="2" xfId="0" applyFont="1" applyFill="1" applyBorder="1" applyAlignment="1">
      <alignment horizontal="center" vertical="center"/>
    </xf>
    <xf numFmtId="0" fontId="17" fillId="3" borderId="19" xfId="0" applyFont="1" applyFill="1" applyBorder="1" applyAlignment="1">
      <alignment horizontal="center" vertical="center"/>
    </xf>
    <xf numFmtId="0" fontId="17" fillId="3" borderId="26" xfId="0" applyFont="1" applyFill="1" applyBorder="1" applyAlignment="1">
      <alignment horizontal="center" vertical="center"/>
    </xf>
    <xf numFmtId="0" fontId="2" fillId="3" borderId="46" xfId="0" applyFont="1" applyFill="1" applyBorder="1" applyAlignment="1">
      <alignment horizontal="center" vertical="center"/>
    </xf>
    <xf numFmtId="0" fontId="2" fillId="3" borderId="45" xfId="0" applyFont="1" applyFill="1" applyBorder="1" applyAlignment="1">
      <alignment horizontal="center" vertical="center"/>
    </xf>
    <xf numFmtId="0" fontId="2" fillId="3" borderId="35" xfId="0" applyFont="1" applyFill="1" applyBorder="1" applyAlignment="1">
      <alignment horizontal="right" vertical="center" wrapText="1"/>
    </xf>
    <xf numFmtId="0" fontId="2" fillId="3" borderId="36" xfId="0" applyFont="1" applyFill="1" applyBorder="1" applyAlignment="1">
      <alignment horizontal="right" vertical="center" wrapText="1"/>
    </xf>
    <xf numFmtId="0" fontId="2" fillId="3" borderId="14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/>
    </xf>
    <xf numFmtId="0" fontId="4" fillId="3" borderId="1" xfId="2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right" vertical="center"/>
    </xf>
    <xf numFmtId="0" fontId="2" fillId="3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/>
    </xf>
    <xf numFmtId="0" fontId="2" fillId="3" borderId="41" xfId="0" applyFont="1" applyFill="1" applyBorder="1" applyAlignment="1">
      <alignment horizontal="center"/>
    </xf>
    <xf numFmtId="0" fontId="2" fillId="3" borderId="16" xfId="0" applyFont="1" applyFill="1" applyBorder="1" applyAlignment="1">
      <alignment horizontal="center"/>
    </xf>
    <xf numFmtId="0" fontId="2" fillId="4" borderId="24" xfId="0" applyFont="1" applyFill="1" applyBorder="1" applyAlignment="1">
      <alignment horizontal="center" vertical="top" wrapText="1"/>
    </xf>
    <xf numFmtId="0" fontId="2" fillId="4" borderId="0" xfId="0" applyFont="1" applyFill="1" applyAlignment="1">
      <alignment horizontal="center" vertical="top" wrapText="1"/>
    </xf>
    <xf numFmtId="0" fontId="2" fillId="4" borderId="25" xfId="0" applyFont="1" applyFill="1" applyBorder="1" applyAlignment="1">
      <alignment horizontal="center" vertical="top" wrapText="1"/>
    </xf>
    <xf numFmtId="0" fontId="2" fillId="4" borderId="28" xfId="0" applyFont="1" applyFill="1" applyBorder="1" applyAlignment="1">
      <alignment horizontal="center" vertical="top" wrapText="1"/>
    </xf>
    <xf numFmtId="0" fontId="2" fillId="4" borderId="27" xfId="0" applyFont="1" applyFill="1" applyBorder="1" applyAlignment="1">
      <alignment horizontal="center" vertical="top" wrapText="1"/>
    </xf>
    <xf numFmtId="0" fontId="2" fillId="4" borderId="29" xfId="0" applyFont="1" applyFill="1" applyBorder="1" applyAlignment="1">
      <alignment horizontal="center" vertical="top" wrapText="1"/>
    </xf>
    <xf numFmtId="0" fontId="2" fillId="3" borderId="27" xfId="0" applyFont="1" applyFill="1" applyBorder="1" applyAlignment="1">
      <alignment horizontal="right" vertical="center"/>
    </xf>
    <xf numFmtId="0" fontId="15" fillId="2" borderId="7" xfId="0" applyFont="1" applyFill="1" applyBorder="1" applyAlignment="1">
      <alignment horizontal="left" vertical="center"/>
    </xf>
    <xf numFmtId="0" fontId="2" fillId="3" borderId="39" xfId="0" applyFont="1" applyFill="1" applyBorder="1" applyAlignment="1">
      <alignment horizontal="center" vertical="center" wrapText="1"/>
    </xf>
    <xf numFmtId="0" fontId="2" fillId="3" borderId="40" xfId="0" applyFont="1" applyFill="1" applyBorder="1" applyAlignment="1">
      <alignment horizontal="center" vertical="center" wrapText="1"/>
    </xf>
    <xf numFmtId="0" fontId="2" fillId="3" borderId="34" xfId="0" applyFont="1" applyFill="1" applyBorder="1" applyAlignment="1">
      <alignment horizontal="center" vertical="center"/>
    </xf>
    <xf numFmtId="0" fontId="2" fillId="3" borderId="31" xfId="0" applyFont="1" applyFill="1" applyBorder="1" applyAlignment="1">
      <alignment horizontal="center" vertical="center"/>
    </xf>
    <xf numFmtId="0" fontId="2" fillId="3" borderId="32" xfId="0" applyFont="1" applyFill="1" applyBorder="1" applyAlignment="1">
      <alignment horizontal="center" vertical="center"/>
    </xf>
    <xf numFmtId="0" fontId="19" fillId="2" borderId="51" xfId="0" applyFont="1" applyFill="1" applyBorder="1" applyAlignment="1">
      <alignment horizontal="right" vertical="center"/>
    </xf>
    <xf numFmtId="0" fontId="19" fillId="2" borderId="0" xfId="0" applyFont="1" applyFill="1" applyAlignment="1">
      <alignment horizontal="right" wrapText="1"/>
    </xf>
    <xf numFmtId="0" fontId="19" fillId="2" borderId="51" xfId="0" applyFont="1" applyFill="1" applyBorder="1" applyAlignment="1">
      <alignment horizontal="right" wrapText="1"/>
    </xf>
    <xf numFmtId="0" fontId="12" fillId="2" borderId="51" xfId="0" applyFont="1" applyFill="1" applyBorder="1" applyAlignment="1">
      <alignment horizontal="right" vertical="center"/>
    </xf>
    <xf numFmtId="0" fontId="2" fillId="0" borderId="51" xfId="0" applyFont="1" applyBorder="1" applyAlignment="1">
      <alignment horizontal="right"/>
    </xf>
    <xf numFmtId="0" fontId="19" fillId="2" borderId="0" xfId="0" applyFont="1" applyFill="1" applyAlignment="1">
      <alignment wrapText="1"/>
    </xf>
    <xf numFmtId="0" fontId="19" fillId="2" borderId="0" xfId="0" applyFont="1" applyFill="1" applyBorder="1" applyAlignment="1">
      <alignment horizontal="right" vertical="center" wrapText="1"/>
    </xf>
    <xf numFmtId="0" fontId="19" fillId="2" borderId="51" xfId="0" applyFont="1" applyFill="1" applyBorder="1" applyAlignment="1">
      <alignment horizontal="right" vertical="center" wrapText="1"/>
    </xf>
  </cellXfs>
  <cellStyles count="7">
    <cellStyle name="Hipervínculo" xfId="6" builtinId="8"/>
    <cellStyle name="Hipervínculo 2" xfId="5" xr:uid="{E34A8A4D-8C7B-417C-A559-8BFB315279CF}"/>
    <cellStyle name="Millares" xfId="1" builtinId="3"/>
    <cellStyle name="Normal" xfId="0" builtinId="0"/>
    <cellStyle name="Normal 13" xfId="3" xr:uid="{00000000-0005-0000-0000-000002000000}"/>
    <cellStyle name="Normal 4" xfId="4" xr:uid="{00000000-0005-0000-0000-000003000000}"/>
    <cellStyle name="Normal_Hoja1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49798</xdr:colOff>
      <xdr:row>1</xdr:row>
      <xdr:rowOff>32687</xdr:rowOff>
    </xdr:from>
    <xdr:to>
      <xdr:col>9</xdr:col>
      <xdr:colOff>523804</xdr:colOff>
      <xdr:row>6</xdr:row>
      <xdr:rowOff>42332</xdr:rowOff>
    </xdr:to>
    <xdr:pic>
      <xdr:nvPicPr>
        <xdr:cNvPr id="3" name="1 Imagen">
          <a:extLst>
            <a:ext uri="{FF2B5EF4-FFF2-40B4-BE49-F238E27FC236}">
              <a16:creationId xmlns:a16="http://schemas.microsoft.com/office/drawing/2014/main" id="{349247B4-01FB-44C9-AEF2-34AC72E436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8898" y="223187"/>
          <a:ext cx="2712381" cy="9621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49798</xdr:colOff>
      <xdr:row>1</xdr:row>
      <xdr:rowOff>32687</xdr:rowOff>
    </xdr:from>
    <xdr:to>
      <xdr:col>9</xdr:col>
      <xdr:colOff>523804</xdr:colOff>
      <xdr:row>6</xdr:row>
      <xdr:rowOff>42332</xdr:rowOff>
    </xdr:to>
    <xdr:pic>
      <xdr:nvPicPr>
        <xdr:cNvPr id="3" name="1 Imagen">
          <a:extLst>
            <a:ext uri="{FF2B5EF4-FFF2-40B4-BE49-F238E27FC236}">
              <a16:creationId xmlns:a16="http://schemas.microsoft.com/office/drawing/2014/main" id="{246790EC-531B-49EC-957B-E87E9186A5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93223" y="223187"/>
          <a:ext cx="2712381" cy="9621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49798</xdr:colOff>
      <xdr:row>1</xdr:row>
      <xdr:rowOff>32687</xdr:rowOff>
    </xdr:from>
    <xdr:to>
      <xdr:col>9</xdr:col>
      <xdr:colOff>523804</xdr:colOff>
      <xdr:row>6</xdr:row>
      <xdr:rowOff>42332</xdr:rowOff>
    </xdr:to>
    <xdr:pic>
      <xdr:nvPicPr>
        <xdr:cNvPr id="3" name="1 Imagen">
          <a:extLst>
            <a:ext uri="{FF2B5EF4-FFF2-40B4-BE49-F238E27FC236}">
              <a16:creationId xmlns:a16="http://schemas.microsoft.com/office/drawing/2014/main" id="{E6974D57-0D0E-4885-8621-24ED33AD24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69573" y="223187"/>
          <a:ext cx="3617256" cy="9621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11699</xdr:colOff>
      <xdr:row>1</xdr:row>
      <xdr:rowOff>85725</xdr:rowOff>
    </xdr:from>
    <xdr:to>
      <xdr:col>7</xdr:col>
      <xdr:colOff>571500</xdr:colOff>
      <xdr:row>6</xdr:row>
      <xdr:rowOff>23282</xdr:rowOff>
    </xdr:to>
    <xdr:pic>
      <xdr:nvPicPr>
        <xdr:cNvPr id="3" name="1 Imagen">
          <a:extLst>
            <a:ext uri="{FF2B5EF4-FFF2-40B4-BE49-F238E27FC236}">
              <a16:creationId xmlns:a16="http://schemas.microsoft.com/office/drawing/2014/main" id="{C76E7313-A92A-4A31-9817-0B3A20AF71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02824" y="276225"/>
          <a:ext cx="2960101" cy="8900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9376DA-7402-418D-81F6-09AB80DAC408}">
  <sheetPr>
    <pageSetUpPr fitToPage="1"/>
  </sheetPr>
  <dimension ref="A2:AR13"/>
  <sheetViews>
    <sheetView tabSelected="1" zoomScaleNormal="100" workbookViewId="0">
      <selection activeCell="J16" sqref="J16"/>
    </sheetView>
  </sheetViews>
  <sheetFormatPr baseColWidth="10" defaultColWidth="11.42578125" defaultRowHeight="15" x14ac:dyDescent="0.25"/>
  <cols>
    <col min="1" max="1" width="6.28515625" style="1" customWidth="1"/>
    <col min="2" max="2" width="16.140625" style="1" customWidth="1"/>
    <col min="3" max="8" width="11.42578125" style="1"/>
    <col min="9" max="9" width="10.7109375" style="1" customWidth="1"/>
    <col min="10" max="10" width="9.42578125" style="1" customWidth="1"/>
    <col min="11" max="11" width="9" style="1" customWidth="1"/>
    <col min="12" max="12" width="22.28515625" style="1" customWidth="1"/>
    <col min="13" max="16384" width="11.42578125" style="1"/>
  </cols>
  <sheetData>
    <row r="2" spans="1:44" x14ac:dyDescent="0.25">
      <c r="F2" s="127" t="s">
        <v>70</v>
      </c>
    </row>
    <row r="3" spans="1:44" ht="15" customHeight="1" x14ac:dyDescent="0.25">
      <c r="B3" s="128" t="s">
        <v>74</v>
      </c>
      <c r="C3" s="128"/>
      <c r="D3" s="128"/>
      <c r="E3" s="128"/>
      <c r="F3" s="129"/>
    </row>
    <row r="4" spans="1:44" x14ac:dyDescent="0.25">
      <c r="B4" s="128"/>
      <c r="C4" s="128"/>
      <c r="D4" s="128"/>
      <c r="E4" s="128"/>
      <c r="F4" s="129"/>
    </row>
    <row r="5" spans="1:44" x14ac:dyDescent="0.25">
      <c r="F5" s="130" t="s">
        <v>71</v>
      </c>
    </row>
    <row r="6" spans="1:44" x14ac:dyDescent="0.25">
      <c r="F6" s="130" t="s">
        <v>73</v>
      </c>
    </row>
    <row r="7" spans="1:44" x14ac:dyDescent="0.25">
      <c r="F7" s="131" t="s">
        <v>72</v>
      </c>
    </row>
    <row r="8" spans="1:44" customFormat="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</row>
    <row r="9" spans="1:44" ht="27" customHeight="1" x14ac:dyDescent="0.25">
      <c r="B9" s="59" t="s">
        <v>56</v>
      </c>
      <c r="C9" s="60"/>
      <c r="D9" s="60"/>
      <c r="E9" s="60"/>
      <c r="F9" s="60"/>
      <c r="G9" s="60"/>
      <c r="H9" s="60"/>
      <c r="I9" s="60"/>
      <c r="J9" s="60"/>
      <c r="K9" s="60"/>
      <c r="L9" s="61"/>
    </row>
    <row r="10" spans="1:44" x14ac:dyDescent="0.25">
      <c r="B10" s="62" t="s">
        <v>26</v>
      </c>
      <c r="C10" s="63"/>
      <c r="D10" s="63"/>
      <c r="E10" s="63"/>
      <c r="F10" s="63"/>
      <c r="G10" s="63"/>
      <c r="H10" s="63"/>
      <c r="I10" s="63"/>
      <c r="J10" s="63"/>
      <c r="K10" s="63"/>
      <c r="L10" s="64"/>
    </row>
    <row r="11" spans="1:44" ht="28.5" customHeight="1" x14ac:dyDescent="0.25">
      <c r="B11" s="32" t="s">
        <v>53</v>
      </c>
      <c r="C11" s="58" t="s">
        <v>50</v>
      </c>
      <c r="D11" s="58"/>
      <c r="E11" s="58"/>
      <c r="F11" s="58"/>
      <c r="G11" s="58"/>
      <c r="H11" s="58"/>
      <c r="I11" s="58"/>
      <c r="J11" s="58"/>
      <c r="K11" s="58"/>
      <c r="L11" s="58"/>
    </row>
    <row r="12" spans="1:44" ht="29.25" customHeight="1" x14ac:dyDescent="0.25">
      <c r="B12" s="32" t="s">
        <v>54</v>
      </c>
      <c r="C12" s="58" t="s">
        <v>45</v>
      </c>
      <c r="D12" s="58"/>
      <c r="E12" s="58"/>
      <c r="F12" s="58"/>
      <c r="G12" s="58"/>
      <c r="H12" s="58"/>
      <c r="I12" s="58"/>
      <c r="J12" s="58"/>
      <c r="K12" s="58"/>
      <c r="L12" s="58"/>
    </row>
    <row r="13" spans="1:44" ht="33" customHeight="1" x14ac:dyDescent="0.25">
      <c r="B13" s="32" t="s">
        <v>55</v>
      </c>
      <c r="C13" s="58" t="s">
        <v>36</v>
      </c>
      <c r="D13" s="58"/>
      <c r="E13" s="58"/>
      <c r="F13" s="58"/>
      <c r="G13" s="58"/>
      <c r="H13" s="58"/>
      <c r="I13" s="58"/>
      <c r="J13" s="58"/>
      <c r="K13" s="58"/>
      <c r="L13" s="58"/>
    </row>
  </sheetData>
  <mergeCells count="6">
    <mergeCell ref="B3:F4"/>
    <mergeCell ref="C13:L13"/>
    <mergeCell ref="B9:L9"/>
    <mergeCell ref="B10:L10"/>
    <mergeCell ref="C11:L11"/>
    <mergeCell ref="C12:L12"/>
  </mergeCells>
  <hyperlinks>
    <hyperlink ref="B11" location="'SH 1'!A1" display="Serie Historica 1" xr:uid="{39A12E0D-7D61-406D-8059-C67777B79085}"/>
    <hyperlink ref="B12" location="'SH 2'!A1" display="Serie Historica 2" xr:uid="{3EB29C02-1242-4E91-8194-61D8A50E8FD9}"/>
    <hyperlink ref="B13" location="'SH 3'!A1" display="Serie Historica 3" xr:uid="{428B1C1D-B489-48C1-8AB3-700675AFB193}"/>
  </hyperlinks>
  <pageMargins left="0.7" right="0.7" top="0.75" bottom="0.75" header="0.3" footer="0.3"/>
  <pageSetup paperSize="9" scale="92" orientation="landscape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7DA4CB-22DD-4CA4-B79F-8B771C1C8981}">
  <sheetPr>
    <pageSetUpPr fitToPage="1"/>
  </sheetPr>
  <dimension ref="A2:AR35"/>
  <sheetViews>
    <sheetView topLeftCell="B1" zoomScaleNormal="100" workbookViewId="0">
      <selection activeCell="D21" sqref="D21"/>
    </sheetView>
  </sheetViews>
  <sheetFormatPr baseColWidth="10" defaultRowHeight="15" x14ac:dyDescent="0.25"/>
  <cols>
    <col min="1" max="1" width="7" style="1" customWidth="1"/>
    <col min="2" max="2" width="13.140625" style="1" bestFit="1" customWidth="1"/>
    <col min="3" max="3" width="20" style="1" customWidth="1"/>
    <col min="4" max="23" width="15.7109375" style="1" customWidth="1"/>
    <col min="24" max="16384" width="11.42578125" style="1"/>
  </cols>
  <sheetData>
    <row r="2" spans="1:44" x14ac:dyDescent="0.25">
      <c r="F2" s="127" t="s">
        <v>70</v>
      </c>
    </row>
    <row r="3" spans="1:44" ht="15" customHeight="1" x14ac:dyDescent="0.25">
      <c r="B3" s="128" t="s">
        <v>74</v>
      </c>
      <c r="C3" s="128"/>
      <c r="D3" s="128"/>
      <c r="E3" s="128"/>
      <c r="F3" s="129"/>
    </row>
    <row r="4" spans="1:44" x14ac:dyDescent="0.25">
      <c r="B4" s="128"/>
      <c r="C4" s="128"/>
      <c r="D4" s="128"/>
      <c r="E4" s="128"/>
      <c r="F4" s="129"/>
    </row>
    <row r="5" spans="1:44" x14ac:dyDescent="0.25">
      <c r="F5" s="130" t="s">
        <v>71</v>
      </c>
    </row>
    <row r="6" spans="1:44" x14ac:dyDescent="0.25">
      <c r="F6" s="130" t="s">
        <v>73</v>
      </c>
    </row>
    <row r="7" spans="1:44" x14ac:dyDescent="0.25">
      <c r="F7" s="131" t="s">
        <v>72</v>
      </c>
    </row>
    <row r="8" spans="1:44" customFormat="1" ht="15.75" thickBot="1" x14ac:dyDescent="0.3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</row>
    <row r="9" spans="1:44" x14ac:dyDescent="0.25">
      <c r="B9" s="78" t="s">
        <v>57</v>
      </c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80"/>
    </row>
    <row r="10" spans="1:44" ht="10.5" customHeight="1" x14ac:dyDescent="0.25">
      <c r="B10" s="81" t="s">
        <v>50</v>
      </c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82"/>
      <c r="W10" s="83"/>
    </row>
    <row r="11" spans="1:44" ht="10.5" customHeight="1" thickBot="1" x14ac:dyDescent="0.3">
      <c r="B11" s="84"/>
      <c r="C11" s="85"/>
      <c r="D11" s="85"/>
      <c r="E11" s="85"/>
      <c r="F11" s="85"/>
      <c r="G11" s="85"/>
      <c r="H11" s="85"/>
      <c r="I11" s="85"/>
      <c r="J11" s="85"/>
      <c r="K11" s="85"/>
      <c r="L11" s="85"/>
      <c r="M11" s="85"/>
      <c r="N11" s="85"/>
      <c r="O11" s="85"/>
      <c r="P11" s="85"/>
      <c r="Q11" s="85"/>
      <c r="R11" s="85"/>
      <c r="S11" s="85"/>
      <c r="T11" s="85"/>
      <c r="U11" s="85"/>
      <c r="V11" s="85"/>
      <c r="W11" s="86"/>
    </row>
    <row r="12" spans="1:44" ht="15.75" customHeight="1" thickBot="1" x14ac:dyDescent="0.3">
      <c r="B12" s="90" t="s">
        <v>46</v>
      </c>
      <c r="C12" s="91"/>
      <c r="D12" s="67" t="s">
        <v>60</v>
      </c>
      <c r="E12" s="68"/>
      <c r="F12" s="68"/>
      <c r="G12" s="69"/>
      <c r="H12" s="67" t="s">
        <v>61</v>
      </c>
      <c r="I12" s="68"/>
      <c r="J12" s="68"/>
      <c r="K12" s="69"/>
      <c r="L12" s="67" t="s">
        <v>62</v>
      </c>
      <c r="M12" s="68"/>
      <c r="N12" s="68"/>
      <c r="O12" s="69"/>
      <c r="P12" s="67" t="s">
        <v>63</v>
      </c>
      <c r="Q12" s="68"/>
      <c r="R12" s="68"/>
      <c r="S12" s="69"/>
      <c r="T12" s="67" t="s">
        <v>64</v>
      </c>
      <c r="U12" s="68"/>
      <c r="V12" s="68"/>
      <c r="W12" s="69"/>
    </row>
    <row r="13" spans="1:44" x14ac:dyDescent="0.25">
      <c r="B13" s="92"/>
      <c r="C13" s="93"/>
      <c r="D13" s="70" t="s">
        <v>37</v>
      </c>
      <c r="E13" s="71"/>
      <c r="F13" s="71"/>
      <c r="G13" s="72"/>
      <c r="H13" s="70" t="s">
        <v>37</v>
      </c>
      <c r="I13" s="71"/>
      <c r="J13" s="71"/>
      <c r="K13" s="72"/>
      <c r="L13" s="70" t="s">
        <v>37</v>
      </c>
      <c r="M13" s="71"/>
      <c r="N13" s="71"/>
      <c r="O13" s="72"/>
      <c r="P13" s="70" t="s">
        <v>37</v>
      </c>
      <c r="Q13" s="71"/>
      <c r="R13" s="71"/>
      <c r="S13" s="72"/>
      <c r="T13" s="70" t="s">
        <v>37</v>
      </c>
      <c r="U13" s="71"/>
      <c r="V13" s="71"/>
      <c r="W13" s="72"/>
    </row>
    <row r="14" spans="1:44" ht="15.75" thickBot="1" x14ac:dyDescent="0.3">
      <c r="B14" s="94"/>
      <c r="C14" s="95"/>
      <c r="D14" s="70" t="s">
        <v>38</v>
      </c>
      <c r="E14" s="71"/>
      <c r="F14" s="71" t="s">
        <v>39</v>
      </c>
      <c r="G14" s="72"/>
      <c r="H14" s="70" t="s">
        <v>38</v>
      </c>
      <c r="I14" s="71"/>
      <c r="J14" s="71" t="s">
        <v>39</v>
      </c>
      <c r="K14" s="72"/>
      <c r="L14" s="70" t="s">
        <v>38</v>
      </c>
      <c r="M14" s="71"/>
      <c r="N14" s="71" t="s">
        <v>39</v>
      </c>
      <c r="O14" s="72"/>
      <c r="P14" s="70" t="s">
        <v>38</v>
      </c>
      <c r="Q14" s="71"/>
      <c r="R14" s="71" t="s">
        <v>39</v>
      </c>
      <c r="S14" s="72"/>
      <c r="T14" s="70" t="s">
        <v>38</v>
      </c>
      <c r="U14" s="71"/>
      <c r="V14" s="71" t="s">
        <v>39</v>
      </c>
      <c r="W14" s="72"/>
    </row>
    <row r="15" spans="1:44" x14ac:dyDescent="0.25">
      <c r="B15" s="94"/>
      <c r="C15" s="95"/>
      <c r="D15" s="73" t="s">
        <v>40</v>
      </c>
      <c r="E15" s="74"/>
      <c r="F15" s="73" t="s">
        <v>40</v>
      </c>
      <c r="G15" s="75"/>
      <c r="H15" s="73" t="s">
        <v>40</v>
      </c>
      <c r="I15" s="74"/>
      <c r="J15" s="73" t="s">
        <v>40</v>
      </c>
      <c r="K15" s="75"/>
      <c r="L15" s="73" t="s">
        <v>40</v>
      </c>
      <c r="M15" s="74"/>
      <c r="N15" s="73" t="s">
        <v>40</v>
      </c>
      <c r="O15" s="75"/>
      <c r="P15" s="73" t="s">
        <v>40</v>
      </c>
      <c r="Q15" s="74"/>
      <c r="R15" s="73" t="s">
        <v>40</v>
      </c>
      <c r="S15" s="75"/>
      <c r="T15" s="73" t="s">
        <v>40</v>
      </c>
      <c r="U15" s="74"/>
      <c r="V15" s="73" t="s">
        <v>40</v>
      </c>
      <c r="W15" s="75"/>
    </row>
    <row r="16" spans="1:44" ht="15.75" thickBot="1" x14ac:dyDescent="0.3">
      <c r="B16" s="96"/>
      <c r="C16" s="97"/>
      <c r="D16" s="17" t="s">
        <v>16</v>
      </c>
      <c r="E16" s="18" t="s">
        <v>41</v>
      </c>
      <c r="F16" s="17" t="s">
        <v>16</v>
      </c>
      <c r="G16" s="19" t="s">
        <v>41</v>
      </c>
      <c r="H16" s="17" t="s">
        <v>16</v>
      </c>
      <c r="I16" s="18" t="s">
        <v>41</v>
      </c>
      <c r="J16" s="17" t="s">
        <v>16</v>
      </c>
      <c r="K16" s="19" t="s">
        <v>41</v>
      </c>
      <c r="L16" s="17" t="s">
        <v>16</v>
      </c>
      <c r="M16" s="18" t="s">
        <v>41</v>
      </c>
      <c r="N16" s="17" t="s">
        <v>16</v>
      </c>
      <c r="O16" s="19" t="s">
        <v>41</v>
      </c>
      <c r="P16" s="17" t="s">
        <v>16</v>
      </c>
      <c r="Q16" s="18" t="s">
        <v>41</v>
      </c>
      <c r="R16" s="17" t="s">
        <v>16</v>
      </c>
      <c r="S16" s="19" t="s">
        <v>41</v>
      </c>
      <c r="T16" s="17" t="s">
        <v>16</v>
      </c>
      <c r="U16" s="18" t="s">
        <v>41</v>
      </c>
      <c r="V16" s="17" t="s">
        <v>16</v>
      </c>
      <c r="W16" s="19" t="s">
        <v>41</v>
      </c>
    </row>
    <row r="17" spans="2:23" ht="15.75" thickBot="1" x14ac:dyDescent="0.3">
      <c r="B17" s="98" t="s">
        <v>35</v>
      </c>
      <c r="C17" s="99"/>
      <c r="D17" s="20">
        <v>48</v>
      </c>
      <c r="E17" s="21">
        <v>0</v>
      </c>
      <c r="F17" s="20">
        <v>18</v>
      </c>
      <c r="G17" s="21">
        <v>0</v>
      </c>
      <c r="H17" s="20">
        <v>50</v>
      </c>
      <c r="I17" s="21">
        <v>0</v>
      </c>
      <c r="J17" s="20">
        <v>18</v>
      </c>
      <c r="K17" s="21">
        <v>0</v>
      </c>
      <c r="L17" s="20">
        <v>56</v>
      </c>
      <c r="M17" s="21">
        <v>0</v>
      </c>
      <c r="N17" s="20">
        <v>20</v>
      </c>
      <c r="O17" s="21">
        <v>0</v>
      </c>
      <c r="P17" s="20">
        <v>56</v>
      </c>
      <c r="Q17" s="21">
        <v>0</v>
      </c>
      <c r="R17" s="20">
        <v>20</v>
      </c>
      <c r="S17" s="21">
        <v>0</v>
      </c>
      <c r="T17" s="20">
        <v>52</v>
      </c>
      <c r="U17" s="21">
        <v>0</v>
      </c>
      <c r="V17" s="20">
        <v>16</v>
      </c>
      <c r="W17" s="21">
        <v>0</v>
      </c>
    </row>
    <row r="18" spans="2:23" ht="32.25" customHeight="1" thickBot="1" x14ac:dyDescent="0.3">
      <c r="B18" s="100" t="s">
        <v>42</v>
      </c>
      <c r="C18" s="101"/>
      <c r="D18" s="22">
        <f t="shared" ref="D18:U18" si="0">+D17</f>
        <v>48</v>
      </c>
      <c r="E18" s="23">
        <f t="shared" si="0"/>
        <v>0</v>
      </c>
      <c r="F18" s="22">
        <v>18</v>
      </c>
      <c r="G18" s="23">
        <v>0</v>
      </c>
      <c r="H18" s="22">
        <f t="shared" si="0"/>
        <v>50</v>
      </c>
      <c r="I18" s="23">
        <f t="shared" si="0"/>
        <v>0</v>
      </c>
      <c r="J18" s="22">
        <v>18</v>
      </c>
      <c r="K18" s="23">
        <v>0</v>
      </c>
      <c r="L18" s="22">
        <f t="shared" si="0"/>
        <v>56</v>
      </c>
      <c r="M18" s="23">
        <f t="shared" si="0"/>
        <v>0</v>
      </c>
      <c r="N18" s="22">
        <v>20</v>
      </c>
      <c r="O18" s="23">
        <v>0</v>
      </c>
      <c r="P18" s="22">
        <f t="shared" ref="P18" si="1">+P17</f>
        <v>56</v>
      </c>
      <c r="Q18" s="23">
        <f t="shared" ref="Q18" si="2">+Q17</f>
        <v>0</v>
      </c>
      <c r="R18" s="22">
        <v>20</v>
      </c>
      <c r="S18" s="23">
        <v>0</v>
      </c>
      <c r="T18" s="22">
        <f t="shared" si="0"/>
        <v>52</v>
      </c>
      <c r="U18" s="23">
        <f t="shared" si="0"/>
        <v>0</v>
      </c>
      <c r="V18" s="22">
        <v>16</v>
      </c>
      <c r="W18" s="23">
        <v>0</v>
      </c>
    </row>
    <row r="19" spans="2:23" x14ac:dyDescent="0.25">
      <c r="B19" s="102" t="s">
        <v>34</v>
      </c>
      <c r="C19" s="16" t="s">
        <v>43</v>
      </c>
      <c r="D19" s="24"/>
      <c r="E19" s="25"/>
      <c r="F19" s="24"/>
      <c r="G19" s="25"/>
      <c r="H19" s="24"/>
      <c r="I19" s="25"/>
      <c r="J19" s="24"/>
      <c r="K19" s="25"/>
      <c r="L19" s="24"/>
      <c r="M19" s="25"/>
      <c r="N19" s="24"/>
      <c r="O19" s="25"/>
      <c r="P19" s="24"/>
      <c r="Q19" s="25"/>
      <c r="R19" s="24"/>
      <c r="S19" s="25"/>
      <c r="T19" s="24"/>
      <c r="U19" s="25"/>
      <c r="V19" s="24"/>
      <c r="W19" s="25"/>
    </row>
    <row r="20" spans="2:23" x14ac:dyDescent="0.25">
      <c r="B20" s="103"/>
      <c r="C20" s="26" t="s">
        <v>20</v>
      </c>
      <c r="D20" s="27">
        <v>20</v>
      </c>
      <c r="E20" s="28">
        <v>14</v>
      </c>
      <c r="F20" s="27">
        <v>37</v>
      </c>
      <c r="G20" s="28">
        <v>20</v>
      </c>
      <c r="H20" s="27">
        <v>23</v>
      </c>
      <c r="I20" s="28">
        <v>14</v>
      </c>
      <c r="J20" s="27">
        <v>35</v>
      </c>
      <c r="K20" s="28">
        <v>20</v>
      </c>
      <c r="L20" s="27">
        <v>19</v>
      </c>
      <c r="M20" s="28">
        <v>14</v>
      </c>
      <c r="N20" s="27">
        <v>36</v>
      </c>
      <c r="O20" s="28">
        <v>20</v>
      </c>
      <c r="P20" s="27">
        <v>19</v>
      </c>
      <c r="Q20" s="28">
        <v>14</v>
      </c>
      <c r="R20" s="27">
        <v>38</v>
      </c>
      <c r="S20" s="28">
        <v>18</v>
      </c>
      <c r="T20" s="27">
        <v>19</v>
      </c>
      <c r="U20" s="28">
        <v>14</v>
      </c>
      <c r="V20" s="27">
        <v>33</v>
      </c>
      <c r="W20" s="28">
        <v>19</v>
      </c>
    </row>
    <row r="21" spans="2:23" x14ac:dyDescent="0.25">
      <c r="B21" s="103"/>
      <c r="C21" s="26" t="s">
        <v>21</v>
      </c>
      <c r="D21" s="27">
        <v>98</v>
      </c>
      <c r="E21" s="28">
        <v>10</v>
      </c>
      <c r="F21" s="27">
        <v>25</v>
      </c>
      <c r="G21" s="28">
        <v>0</v>
      </c>
      <c r="H21" s="27">
        <v>99</v>
      </c>
      <c r="I21" s="28">
        <v>10</v>
      </c>
      <c r="J21" s="27">
        <v>25</v>
      </c>
      <c r="K21" s="28">
        <v>0</v>
      </c>
      <c r="L21" s="27">
        <v>95</v>
      </c>
      <c r="M21" s="28">
        <v>10</v>
      </c>
      <c r="N21" s="27">
        <v>25</v>
      </c>
      <c r="O21" s="28">
        <v>0</v>
      </c>
      <c r="P21" s="27">
        <v>97</v>
      </c>
      <c r="Q21" s="28">
        <v>10</v>
      </c>
      <c r="R21" s="27">
        <v>25</v>
      </c>
      <c r="S21" s="28">
        <v>0</v>
      </c>
      <c r="T21" s="27">
        <v>93</v>
      </c>
      <c r="U21" s="28">
        <v>10</v>
      </c>
      <c r="V21" s="27">
        <v>25</v>
      </c>
      <c r="W21" s="28">
        <v>0</v>
      </c>
    </row>
    <row r="22" spans="2:23" x14ac:dyDescent="0.25">
      <c r="B22" s="103"/>
      <c r="C22" s="26" t="s">
        <v>22</v>
      </c>
      <c r="D22" s="27">
        <v>35</v>
      </c>
      <c r="E22" s="28">
        <v>14</v>
      </c>
      <c r="F22" s="27">
        <v>14</v>
      </c>
      <c r="G22" s="28">
        <v>0</v>
      </c>
      <c r="H22" s="27">
        <v>30</v>
      </c>
      <c r="I22" s="28">
        <v>14</v>
      </c>
      <c r="J22" s="27">
        <v>14</v>
      </c>
      <c r="K22" s="28">
        <v>0</v>
      </c>
      <c r="L22" s="27">
        <v>30</v>
      </c>
      <c r="M22" s="28">
        <v>10</v>
      </c>
      <c r="N22" s="27">
        <v>14</v>
      </c>
      <c r="O22" s="28">
        <v>0</v>
      </c>
      <c r="P22" s="27">
        <v>35</v>
      </c>
      <c r="Q22" s="28">
        <v>10</v>
      </c>
      <c r="R22" s="27">
        <v>10</v>
      </c>
      <c r="S22" s="28">
        <v>0</v>
      </c>
      <c r="T22" s="27">
        <v>30</v>
      </c>
      <c r="U22" s="28">
        <v>10</v>
      </c>
      <c r="V22" s="27">
        <v>10</v>
      </c>
      <c r="W22" s="28">
        <v>0</v>
      </c>
    </row>
    <row r="23" spans="2:23" x14ac:dyDescent="0.25">
      <c r="B23" s="103"/>
      <c r="C23" s="26" t="s">
        <v>23</v>
      </c>
      <c r="D23" s="27">
        <v>29</v>
      </c>
      <c r="E23" s="28">
        <v>11</v>
      </c>
      <c r="F23" s="27">
        <v>4</v>
      </c>
      <c r="G23" s="28">
        <v>0</v>
      </c>
      <c r="H23" s="27">
        <v>26</v>
      </c>
      <c r="I23" s="28">
        <v>11</v>
      </c>
      <c r="J23" s="27">
        <v>4</v>
      </c>
      <c r="K23" s="28">
        <v>0</v>
      </c>
      <c r="L23" s="27">
        <v>24</v>
      </c>
      <c r="M23" s="28">
        <v>12</v>
      </c>
      <c r="N23" s="27">
        <v>4</v>
      </c>
      <c r="O23" s="28">
        <v>0</v>
      </c>
      <c r="P23" s="27">
        <v>22</v>
      </c>
      <c r="Q23" s="28">
        <v>12</v>
      </c>
      <c r="R23" s="27">
        <v>4</v>
      </c>
      <c r="S23" s="28">
        <v>0</v>
      </c>
      <c r="T23" s="27">
        <v>22</v>
      </c>
      <c r="U23" s="28">
        <v>12</v>
      </c>
      <c r="V23" s="27">
        <v>4</v>
      </c>
      <c r="W23" s="28">
        <v>0</v>
      </c>
    </row>
    <row r="24" spans="2:23" ht="15.75" thickBot="1" x14ac:dyDescent="0.3">
      <c r="B24" s="104"/>
      <c r="C24" s="29" t="s">
        <v>24</v>
      </c>
      <c r="D24" s="30">
        <v>19</v>
      </c>
      <c r="E24" s="31">
        <v>7</v>
      </c>
      <c r="F24" s="30">
        <v>0</v>
      </c>
      <c r="G24" s="31">
        <v>0</v>
      </c>
      <c r="H24" s="30">
        <v>14</v>
      </c>
      <c r="I24" s="31">
        <v>7</v>
      </c>
      <c r="J24" s="30">
        <v>0</v>
      </c>
      <c r="K24" s="31">
        <v>0</v>
      </c>
      <c r="L24" s="30">
        <v>13</v>
      </c>
      <c r="M24" s="31">
        <v>7</v>
      </c>
      <c r="N24" s="30">
        <v>0</v>
      </c>
      <c r="O24" s="31">
        <v>0</v>
      </c>
      <c r="P24" s="30">
        <v>13</v>
      </c>
      <c r="Q24" s="31">
        <v>7</v>
      </c>
      <c r="R24" s="30">
        <v>0</v>
      </c>
      <c r="S24" s="31">
        <v>0</v>
      </c>
      <c r="T24" s="30">
        <v>13</v>
      </c>
      <c r="U24" s="31">
        <v>7</v>
      </c>
      <c r="V24" s="30">
        <v>0</v>
      </c>
      <c r="W24" s="31">
        <v>0</v>
      </c>
    </row>
    <row r="25" spans="2:23" ht="31.5" customHeight="1" thickBot="1" x14ac:dyDescent="0.3">
      <c r="B25" s="100" t="s">
        <v>44</v>
      </c>
      <c r="C25" s="101"/>
      <c r="D25" s="22">
        <f t="shared" ref="D25:W25" si="3">+SUM(D19:D24)</f>
        <v>201</v>
      </c>
      <c r="E25" s="23">
        <f t="shared" si="3"/>
        <v>56</v>
      </c>
      <c r="F25" s="22">
        <f t="shared" si="3"/>
        <v>80</v>
      </c>
      <c r="G25" s="23">
        <f t="shared" si="3"/>
        <v>20</v>
      </c>
      <c r="H25" s="22">
        <f t="shared" si="3"/>
        <v>192</v>
      </c>
      <c r="I25" s="23">
        <f t="shared" si="3"/>
        <v>56</v>
      </c>
      <c r="J25" s="22">
        <f t="shared" si="3"/>
        <v>78</v>
      </c>
      <c r="K25" s="23">
        <f t="shared" si="3"/>
        <v>20</v>
      </c>
      <c r="L25" s="22">
        <f t="shared" si="3"/>
        <v>181</v>
      </c>
      <c r="M25" s="23">
        <f t="shared" si="3"/>
        <v>53</v>
      </c>
      <c r="N25" s="22">
        <f>+SUM(N19:N24)</f>
        <v>79</v>
      </c>
      <c r="O25" s="23">
        <f t="shared" si="3"/>
        <v>20</v>
      </c>
      <c r="P25" s="22">
        <f t="shared" ref="P25" si="4">+SUM(P19:P24)</f>
        <v>186</v>
      </c>
      <c r="Q25" s="23">
        <f t="shared" ref="Q25" si="5">+SUM(Q19:Q24)</f>
        <v>53</v>
      </c>
      <c r="R25" s="22">
        <f>SUM(R20:R24)</f>
        <v>77</v>
      </c>
      <c r="S25" s="22">
        <f>SUM(S20:S24)</f>
        <v>18</v>
      </c>
      <c r="T25" s="22">
        <f t="shared" si="3"/>
        <v>177</v>
      </c>
      <c r="U25" s="23">
        <f t="shared" si="3"/>
        <v>53</v>
      </c>
      <c r="V25" s="22">
        <f t="shared" si="3"/>
        <v>72</v>
      </c>
      <c r="W25" s="23">
        <f t="shared" si="3"/>
        <v>19</v>
      </c>
    </row>
    <row r="26" spans="2:23" ht="32.25" customHeight="1" thickBot="1" x14ac:dyDescent="0.3">
      <c r="B26" s="76" t="s">
        <v>52</v>
      </c>
      <c r="C26" s="77"/>
      <c r="D26" s="65">
        <f>+D18+D25+E18+E25</f>
        <v>305</v>
      </c>
      <c r="E26" s="66"/>
      <c r="F26" s="65">
        <f>+F25+F18+G25+G18</f>
        <v>118</v>
      </c>
      <c r="G26" s="66"/>
      <c r="H26" s="65">
        <f>+H18+H25+I18+I25</f>
        <v>298</v>
      </c>
      <c r="I26" s="66"/>
      <c r="J26" s="65">
        <f>(J25+K25+J18+K18)</f>
        <v>116</v>
      </c>
      <c r="K26" s="66"/>
      <c r="L26" s="65">
        <f>+L18+L25+M18+M25</f>
        <v>290</v>
      </c>
      <c r="M26" s="66"/>
      <c r="N26" s="65">
        <f>(N25+O25+N18+O18)</f>
        <v>119</v>
      </c>
      <c r="O26" s="66"/>
      <c r="P26" s="65">
        <f>(P25+Q25+P18+Q18)</f>
        <v>295</v>
      </c>
      <c r="Q26" s="66"/>
      <c r="R26" s="65">
        <f>(R25+S25+R18+S18)</f>
        <v>115</v>
      </c>
      <c r="S26" s="66"/>
      <c r="T26" s="65">
        <f>(T25+U25+T18+U18)</f>
        <v>282</v>
      </c>
      <c r="U26" s="66"/>
      <c r="V26" s="65">
        <f>(V25+W25+V18+W18)</f>
        <v>107</v>
      </c>
      <c r="W26" s="66"/>
    </row>
    <row r="29" spans="2:23" x14ac:dyDescent="0.25">
      <c r="B29" s="89" t="s">
        <v>48</v>
      </c>
      <c r="C29" s="89"/>
      <c r="D29" s="89"/>
      <c r="E29" s="89"/>
      <c r="F29" s="89"/>
      <c r="G29" s="3"/>
    </row>
    <row r="30" spans="2:23" x14ac:dyDescent="0.25">
      <c r="B30" s="87" t="s">
        <v>67</v>
      </c>
      <c r="C30" s="87"/>
      <c r="D30" s="87"/>
      <c r="E30" s="87"/>
      <c r="F30" s="87"/>
      <c r="G30" s="87"/>
    </row>
    <row r="31" spans="2:23" x14ac:dyDescent="0.25">
      <c r="B31" s="87"/>
      <c r="C31" s="87"/>
      <c r="D31" s="87"/>
      <c r="E31" s="87"/>
      <c r="F31" s="87"/>
      <c r="G31" s="87"/>
    </row>
    <row r="32" spans="2:23" x14ac:dyDescent="0.25">
      <c r="B32" s="87"/>
      <c r="C32" s="87"/>
      <c r="D32" s="87"/>
      <c r="E32" s="87"/>
      <c r="F32" s="87"/>
      <c r="G32" s="87"/>
    </row>
    <row r="33" spans="2:7" x14ac:dyDescent="0.25">
      <c r="B33" s="87"/>
      <c r="C33" s="87"/>
      <c r="D33" s="87"/>
      <c r="E33" s="87"/>
      <c r="F33" s="87"/>
      <c r="G33" s="87"/>
    </row>
    <row r="34" spans="2:7" x14ac:dyDescent="0.25">
      <c r="B34" s="87"/>
      <c r="C34" s="87"/>
      <c r="D34" s="87"/>
      <c r="E34" s="87"/>
      <c r="F34" s="87"/>
      <c r="G34" s="87"/>
    </row>
    <row r="35" spans="2:7" ht="15" customHeight="1" x14ac:dyDescent="0.25">
      <c r="B35" s="88"/>
      <c r="C35" s="88"/>
      <c r="D35" s="88"/>
      <c r="E35" s="88"/>
      <c r="F35" s="88"/>
      <c r="G35" s="88"/>
    </row>
  </sheetData>
  <mergeCells count="51">
    <mergeCell ref="B3:F4"/>
    <mergeCell ref="B30:G35"/>
    <mergeCell ref="B29:F29"/>
    <mergeCell ref="B12:C16"/>
    <mergeCell ref="D12:G12"/>
    <mergeCell ref="D14:E14"/>
    <mergeCell ref="F14:G14"/>
    <mergeCell ref="D15:E15"/>
    <mergeCell ref="F15:G15"/>
    <mergeCell ref="D26:E26"/>
    <mergeCell ref="F26:G26"/>
    <mergeCell ref="B17:C17"/>
    <mergeCell ref="B18:C18"/>
    <mergeCell ref="B19:B24"/>
    <mergeCell ref="B25:C25"/>
    <mergeCell ref="B26:C26"/>
    <mergeCell ref="D13:G13"/>
    <mergeCell ref="B9:W9"/>
    <mergeCell ref="B10:W11"/>
    <mergeCell ref="H26:I26"/>
    <mergeCell ref="J26:K26"/>
    <mergeCell ref="L12:O12"/>
    <mergeCell ref="L13:O13"/>
    <mergeCell ref="L14:M14"/>
    <mergeCell ref="N14:O14"/>
    <mergeCell ref="L15:M15"/>
    <mergeCell ref="N15:O15"/>
    <mergeCell ref="L26:M26"/>
    <mergeCell ref="N26:O26"/>
    <mergeCell ref="H12:K12"/>
    <mergeCell ref="H13:K13"/>
    <mergeCell ref="H14:I14"/>
    <mergeCell ref="J14:K14"/>
    <mergeCell ref="H15:I15"/>
    <mergeCell ref="J15:K15"/>
    <mergeCell ref="P26:Q26"/>
    <mergeCell ref="R26:S26"/>
    <mergeCell ref="T12:W12"/>
    <mergeCell ref="T13:W13"/>
    <mergeCell ref="T14:U14"/>
    <mergeCell ref="V14:W14"/>
    <mergeCell ref="T15:U15"/>
    <mergeCell ref="V15:W15"/>
    <mergeCell ref="T26:U26"/>
    <mergeCell ref="V26:W26"/>
    <mergeCell ref="P12:S12"/>
    <mergeCell ref="P13:S13"/>
    <mergeCell ref="P14:Q14"/>
    <mergeCell ref="R14:S14"/>
    <mergeCell ref="P15:Q15"/>
    <mergeCell ref="R15:S15"/>
  </mergeCells>
  <phoneticPr fontId="18" type="noConversion"/>
  <pageMargins left="0.70866141732283472" right="0.70866141732283472" top="0.74803149606299213" bottom="0.74803149606299213" header="0.31496062992125984" footer="0.31496062992125984"/>
  <pageSetup scale="91" fitToWidth="0" orientation="landscape" r:id="rId1"/>
  <ignoredErrors>
    <ignoredError sqref="V25:W25 N25:O25 J25:K25 F25:G25" formulaRange="1"/>
    <ignoredError sqref="J26 L26 F26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C8C483-001B-4391-99E8-4BAD548A0F53}">
  <sheetPr>
    <pageSetUpPr fitToPage="1"/>
  </sheetPr>
  <dimension ref="A2:AR41"/>
  <sheetViews>
    <sheetView topLeftCell="B1" zoomScaleNormal="100" workbookViewId="0">
      <selection activeCell="D24" sqref="D24"/>
    </sheetView>
  </sheetViews>
  <sheetFormatPr baseColWidth="10" defaultRowHeight="15" x14ac:dyDescent="0.25"/>
  <cols>
    <col min="1" max="1" width="6.85546875" style="1" customWidth="1"/>
    <col min="2" max="2" width="11.42578125" style="1"/>
    <col min="3" max="3" width="36.7109375" style="1" customWidth="1"/>
    <col min="4" max="23" width="15.5703125" style="1" customWidth="1"/>
    <col min="24" max="16384" width="11.42578125" style="1"/>
  </cols>
  <sheetData>
    <row r="2" spans="1:44" x14ac:dyDescent="0.25">
      <c r="F2" s="127" t="s">
        <v>70</v>
      </c>
    </row>
    <row r="3" spans="1:44" ht="15" customHeight="1" x14ac:dyDescent="0.25">
      <c r="B3" s="128" t="s">
        <v>74</v>
      </c>
      <c r="C3" s="128"/>
      <c r="D3" s="128"/>
      <c r="E3" s="128"/>
      <c r="F3" s="129"/>
    </row>
    <row r="4" spans="1:44" x14ac:dyDescent="0.25">
      <c r="B4" s="128"/>
      <c r="C4" s="128"/>
      <c r="D4" s="128"/>
      <c r="E4" s="128"/>
      <c r="F4" s="129"/>
    </row>
    <row r="5" spans="1:44" x14ac:dyDescent="0.25">
      <c r="F5" s="130" t="s">
        <v>71</v>
      </c>
    </row>
    <row r="6" spans="1:44" x14ac:dyDescent="0.25">
      <c r="F6" s="130" t="s">
        <v>73</v>
      </c>
    </row>
    <row r="7" spans="1:44" x14ac:dyDescent="0.25">
      <c r="F7" s="131" t="s">
        <v>72</v>
      </c>
    </row>
    <row r="8" spans="1:44" customFormat="1" ht="15.75" thickBot="1" x14ac:dyDescent="0.3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</row>
    <row r="9" spans="1:44" x14ac:dyDescent="0.25">
      <c r="B9" s="78" t="s">
        <v>58</v>
      </c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80"/>
    </row>
    <row r="10" spans="1:44" ht="15" customHeight="1" x14ac:dyDescent="0.25">
      <c r="B10" s="107" t="s">
        <v>66</v>
      </c>
      <c r="C10" s="107"/>
      <c r="D10" s="107"/>
      <c r="E10" s="107"/>
      <c r="F10" s="107"/>
      <c r="G10" s="107"/>
      <c r="H10" s="107"/>
      <c r="I10" s="107"/>
      <c r="J10" s="107"/>
      <c r="K10" s="107"/>
      <c r="L10" s="107"/>
      <c r="M10" s="107"/>
      <c r="N10" s="107"/>
      <c r="O10" s="107"/>
      <c r="P10" s="107"/>
      <c r="Q10" s="107"/>
      <c r="R10" s="107"/>
      <c r="S10" s="107"/>
      <c r="T10" s="107"/>
      <c r="U10" s="107"/>
      <c r="V10" s="107"/>
      <c r="W10" s="107"/>
    </row>
    <row r="11" spans="1:44" x14ac:dyDescent="0.25">
      <c r="B11" s="107"/>
      <c r="C11" s="107"/>
      <c r="D11" s="107"/>
      <c r="E11" s="107"/>
      <c r="F11" s="107"/>
      <c r="G11" s="107"/>
      <c r="H11" s="107"/>
      <c r="I11" s="107"/>
      <c r="J11" s="107"/>
      <c r="K11" s="107"/>
      <c r="L11" s="107"/>
      <c r="M11" s="107"/>
      <c r="N11" s="107"/>
      <c r="O11" s="107"/>
      <c r="P11" s="107"/>
      <c r="Q11" s="107"/>
      <c r="R11" s="107"/>
      <c r="S11" s="107"/>
      <c r="T11" s="107"/>
      <c r="U11" s="107"/>
      <c r="V11" s="107"/>
      <c r="W11" s="107"/>
    </row>
    <row r="12" spans="1:44" ht="15" customHeight="1" x14ac:dyDescent="0.25">
      <c r="B12" s="106" t="s">
        <v>51</v>
      </c>
      <c r="C12" s="106" t="s">
        <v>15</v>
      </c>
      <c r="D12" s="105" t="s">
        <v>60</v>
      </c>
      <c r="E12" s="105"/>
      <c r="F12" s="105"/>
      <c r="G12" s="105"/>
      <c r="H12" s="105" t="s">
        <v>61</v>
      </c>
      <c r="I12" s="105"/>
      <c r="J12" s="105"/>
      <c r="K12" s="105"/>
      <c r="L12" s="105" t="s">
        <v>62</v>
      </c>
      <c r="M12" s="105"/>
      <c r="N12" s="105"/>
      <c r="O12" s="105"/>
      <c r="P12" s="105" t="s">
        <v>63</v>
      </c>
      <c r="Q12" s="105"/>
      <c r="R12" s="105"/>
      <c r="S12" s="105"/>
      <c r="T12" s="105" t="s">
        <v>64</v>
      </c>
      <c r="U12" s="105"/>
      <c r="V12" s="105"/>
      <c r="W12" s="105"/>
    </row>
    <row r="13" spans="1:44" ht="15" customHeight="1" x14ac:dyDescent="0.25">
      <c r="B13" s="106"/>
      <c r="C13" s="106"/>
      <c r="D13" s="105" t="s">
        <v>31</v>
      </c>
      <c r="E13" s="105"/>
      <c r="F13" s="105"/>
      <c r="G13" s="105"/>
      <c r="H13" s="105" t="s">
        <v>31</v>
      </c>
      <c r="I13" s="105"/>
      <c r="J13" s="105"/>
      <c r="K13" s="105"/>
      <c r="L13" s="105" t="s">
        <v>31</v>
      </c>
      <c r="M13" s="105"/>
      <c r="N13" s="105"/>
      <c r="O13" s="105"/>
      <c r="P13" s="105" t="s">
        <v>31</v>
      </c>
      <c r="Q13" s="105"/>
      <c r="R13" s="105"/>
      <c r="S13" s="105"/>
      <c r="T13" s="105" t="s">
        <v>31</v>
      </c>
      <c r="U13" s="105"/>
      <c r="V13" s="105"/>
      <c r="W13" s="105"/>
    </row>
    <row r="14" spans="1:44" x14ac:dyDescent="0.25">
      <c r="B14" s="106"/>
      <c r="C14" s="106"/>
      <c r="D14" s="106" t="s">
        <v>16</v>
      </c>
      <c r="E14" s="106"/>
      <c r="F14" s="105" t="s">
        <v>17</v>
      </c>
      <c r="G14" s="105"/>
      <c r="H14" s="106" t="s">
        <v>16</v>
      </c>
      <c r="I14" s="106"/>
      <c r="J14" s="105" t="s">
        <v>17</v>
      </c>
      <c r="K14" s="105"/>
      <c r="L14" s="106" t="s">
        <v>16</v>
      </c>
      <c r="M14" s="106"/>
      <c r="N14" s="105" t="s">
        <v>17</v>
      </c>
      <c r="O14" s="105"/>
      <c r="P14" s="106" t="s">
        <v>16</v>
      </c>
      <c r="Q14" s="106"/>
      <c r="R14" s="105" t="s">
        <v>17</v>
      </c>
      <c r="S14" s="105"/>
      <c r="T14" s="106" t="s">
        <v>16</v>
      </c>
      <c r="U14" s="106"/>
      <c r="V14" s="105" t="s">
        <v>17</v>
      </c>
      <c r="W14" s="105"/>
    </row>
    <row r="15" spans="1:44" ht="15.75" thickBot="1" x14ac:dyDescent="0.3">
      <c r="B15" s="106"/>
      <c r="C15" s="106"/>
      <c r="D15" s="51" t="s">
        <v>18</v>
      </c>
      <c r="E15" s="52" t="s">
        <v>19</v>
      </c>
      <c r="F15" s="51" t="s">
        <v>18</v>
      </c>
      <c r="G15" s="52" t="s">
        <v>19</v>
      </c>
      <c r="H15" s="51" t="s">
        <v>18</v>
      </c>
      <c r="I15" s="52" t="s">
        <v>19</v>
      </c>
      <c r="J15" s="51" t="s">
        <v>18</v>
      </c>
      <c r="K15" s="52" t="s">
        <v>19</v>
      </c>
      <c r="L15" s="51" t="s">
        <v>18</v>
      </c>
      <c r="M15" s="52" t="s">
        <v>19</v>
      </c>
      <c r="N15" s="51" t="s">
        <v>18</v>
      </c>
      <c r="O15" s="52" t="s">
        <v>19</v>
      </c>
      <c r="P15" s="51" t="s">
        <v>18</v>
      </c>
      <c r="Q15" s="52" t="s">
        <v>19</v>
      </c>
      <c r="R15" s="51" t="s">
        <v>18</v>
      </c>
      <c r="S15" s="52" t="s">
        <v>19</v>
      </c>
      <c r="T15" s="51" t="s">
        <v>18</v>
      </c>
      <c r="U15" s="52" t="s">
        <v>19</v>
      </c>
      <c r="V15" s="51" t="s">
        <v>18</v>
      </c>
      <c r="W15" s="52" t="s">
        <v>19</v>
      </c>
    </row>
    <row r="16" spans="1:44" x14ac:dyDescent="0.25">
      <c r="B16" s="109" t="s">
        <v>27</v>
      </c>
      <c r="C16" s="53" t="s">
        <v>1</v>
      </c>
      <c r="D16" s="37">
        <v>138</v>
      </c>
      <c r="E16" s="38">
        <v>5</v>
      </c>
      <c r="F16" s="38">
        <v>17</v>
      </c>
      <c r="G16" s="33">
        <v>0</v>
      </c>
      <c r="H16" s="37">
        <v>134</v>
      </c>
      <c r="I16" s="38">
        <v>5</v>
      </c>
      <c r="J16" s="38">
        <v>17</v>
      </c>
      <c r="K16" s="33">
        <v>0</v>
      </c>
      <c r="L16" s="37">
        <v>133</v>
      </c>
      <c r="M16" s="38">
        <v>5</v>
      </c>
      <c r="N16" s="38">
        <v>17</v>
      </c>
      <c r="O16" s="33">
        <v>0</v>
      </c>
      <c r="P16" s="37">
        <v>134</v>
      </c>
      <c r="Q16" s="38">
        <v>5</v>
      </c>
      <c r="R16" s="38">
        <v>17</v>
      </c>
      <c r="S16" s="33">
        <v>0</v>
      </c>
      <c r="T16" s="37">
        <v>124</v>
      </c>
      <c r="U16" s="38">
        <v>5</v>
      </c>
      <c r="V16" s="38">
        <v>17</v>
      </c>
      <c r="W16" s="33">
        <v>0</v>
      </c>
    </row>
    <row r="17" spans="2:23" x14ac:dyDescent="0.25">
      <c r="B17" s="109"/>
      <c r="C17" s="53" t="s">
        <v>2</v>
      </c>
      <c r="D17" s="39">
        <v>20</v>
      </c>
      <c r="E17" s="40">
        <v>0</v>
      </c>
      <c r="F17" s="40">
        <v>0</v>
      </c>
      <c r="G17" s="34">
        <v>0</v>
      </c>
      <c r="H17" s="39">
        <v>23</v>
      </c>
      <c r="I17" s="40">
        <v>0</v>
      </c>
      <c r="J17" s="40">
        <v>0</v>
      </c>
      <c r="K17" s="34">
        <v>0</v>
      </c>
      <c r="L17" s="39">
        <v>20</v>
      </c>
      <c r="M17" s="40">
        <v>0</v>
      </c>
      <c r="N17" s="40">
        <v>0</v>
      </c>
      <c r="O17" s="34">
        <v>0</v>
      </c>
      <c r="P17" s="39">
        <v>23</v>
      </c>
      <c r="Q17" s="40">
        <v>0</v>
      </c>
      <c r="R17" s="40">
        <v>0</v>
      </c>
      <c r="S17" s="34">
        <v>0</v>
      </c>
      <c r="T17" s="39">
        <v>20</v>
      </c>
      <c r="U17" s="40">
        <v>0</v>
      </c>
      <c r="V17" s="40">
        <v>0</v>
      </c>
      <c r="W17" s="34">
        <v>0</v>
      </c>
    </row>
    <row r="18" spans="2:23" x14ac:dyDescent="0.25">
      <c r="B18" s="109"/>
      <c r="C18" s="54" t="s">
        <v>13</v>
      </c>
      <c r="D18" s="39">
        <v>0</v>
      </c>
      <c r="E18" s="40">
        <v>0</v>
      </c>
      <c r="F18" s="40">
        <v>0</v>
      </c>
      <c r="G18" s="34">
        <v>0</v>
      </c>
      <c r="H18" s="39">
        <v>0</v>
      </c>
      <c r="I18" s="40">
        <v>0</v>
      </c>
      <c r="J18" s="40">
        <v>0</v>
      </c>
      <c r="K18" s="34">
        <v>0</v>
      </c>
      <c r="L18" s="39">
        <v>0</v>
      </c>
      <c r="M18" s="40">
        <v>0</v>
      </c>
      <c r="N18" s="40">
        <v>0</v>
      </c>
      <c r="O18" s="34">
        <v>0</v>
      </c>
      <c r="P18" s="39">
        <v>0</v>
      </c>
      <c r="Q18" s="40">
        <v>0</v>
      </c>
      <c r="R18" s="40">
        <v>0</v>
      </c>
      <c r="S18" s="34">
        <v>0</v>
      </c>
      <c r="T18" s="39">
        <v>0</v>
      </c>
      <c r="U18" s="40">
        <v>0</v>
      </c>
      <c r="V18" s="40">
        <v>0</v>
      </c>
      <c r="W18" s="34">
        <v>0</v>
      </c>
    </row>
    <row r="19" spans="2:23" ht="15.75" thickBot="1" x14ac:dyDescent="0.3">
      <c r="B19" s="109"/>
      <c r="C19" s="54" t="s">
        <v>14</v>
      </c>
      <c r="D19" s="41">
        <v>1</v>
      </c>
      <c r="E19" s="42">
        <v>0</v>
      </c>
      <c r="F19" s="42">
        <v>0</v>
      </c>
      <c r="G19" s="35">
        <v>0</v>
      </c>
      <c r="H19" s="41">
        <v>1</v>
      </c>
      <c r="I19" s="42">
        <v>0</v>
      </c>
      <c r="J19" s="42">
        <v>0</v>
      </c>
      <c r="K19" s="35">
        <v>0</v>
      </c>
      <c r="L19" s="41">
        <v>1</v>
      </c>
      <c r="M19" s="42">
        <v>0</v>
      </c>
      <c r="N19" s="42">
        <v>0</v>
      </c>
      <c r="O19" s="35">
        <v>0</v>
      </c>
      <c r="P19" s="41">
        <v>1</v>
      </c>
      <c r="Q19" s="42">
        <v>0</v>
      </c>
      <c r="R19" s="42">
        <v>0</v>
      </c>
      <c r="S19" s="35">
        <v>0</v>
      </c>
      <c r="T19" s="41">
        <v>1</v>
      </c>
      <c r="U19" s="42">
        <v>0</v>
      </c>
      <c r="V19" s="42">
        <v>0</v>
      </c>
      <c r="W19" s="35">
        <v>0</v>
      </c>
    </row>
    <row r="20" spans="2:23" ht="15.75" thickBot="1" x14ac:dyDescent="0.3">
      <c r="B20" s="109"/>
      <c r="C20" s="55" t="s">
        <v>28</v>
      </c>
      <c r="D20" s="43">
        <f>SUM(D16:D19)</f>
        <v>159</v>
      </c>
      <c r="E20" s="44">
        <f>SUM(E16:E19)</f>
        <v>5</v>
      </c>
      <c r="F20" s="44">
        <f>SUM(F16:F19)</f>
        <v>17</v>
      </c>
      <c r="G20" s="36">
        <v>0</v>
      </c>
      <c r="H20" s="43">
        <f>SUM(H16:H19)</f>
        <v>158</v>
      </c>
      <c r="I20" s="44">
        <f>SUM(I16:I19)</f>
        <v>5</v>
      </c>
      <c r="J20" s="44">
        <f>SUM(J16:J19)</f>
        <v>17</v>
      </c>
      <c r="K20" s="36">
        <v>0</v>
      </c>
      <c r="L20" s="43">
        <f>SUM(L16:L19)</f>
        <v>154</v>
      </c>
      <c r="M20" s="44">
        <f>SUM(M16:M19)</f>
        <v>5</v>
      </c>
      <c r="N20" s="44">
        <f>SUM(N16:N19)</f>
        <v>17</v>
      </c>
      <c r="O20" s="36">
        <v>0</v>
      </c>
      <c r="P20" s="43">
        <f>SUM(P16:P19)</f>
        <v>158</v>
      </c>
      <c r="Q20" s="44">
        <f>SUM(Q16:Q19)</f>
        <v>5</v>
      </c>
      <c r="R20" s="44">
        <f>SUM(R16:R19)</f>
        <v>17</v>
      </c>
      <c r="S20" s="36">
        <v>0</v>
      </c>
      <c r="T20" s="43">
        <f>SUM(T16:T19)</f>
        <v>145</v>
      </c>
      <c r="U20" s="44">
        <f>SUM(U16:U19)</f>
        <v>5</v>
      </c>
      <c r="V20" s="44">
        <f>SUM(V16:V19)</f>
        <v>17</v>
      </c>
      <c r="W20" s="36">
        <v>0</v>
      </c>
    </row>
    <row r="21" spans="2:23" x14ac:dyDescent="0.25">
      <c r="B21" s="109" t="s">
        <v>3</v>
      </c>
      <c r="C21" s="53" t="s">
        <v>4</v>
      </c>
      <c r="D21" s="37">
        <v>10</v>
      </c>
      <c r="E21" s="38">
        <v>1</v>
      </c>
      <c r="F21" s="38">
        <v>0</v>
      </c>
      <c r="G21" s="33">
        <v>0</v>
      </c>
      <c r="H21" s="37">
        <v>10</v>
      </c>
      <c r="I21" s="38">
        <v>1</v>
      </c>
      <c r="J21" s="38">
        <v>0</v>
      </c>
      <c r="K21" s="33">
        <v>0</v>
      </c>
      <c r="L21" s="37">
        <v>10</v>
      </c>
      <c r="M21" s="38">
        <v>1</v>
      </c>
      <c r="N21" s="38">
        <v>0</v>
      </c>
      <c r="O21" s="33">
        <v>0</v>
      </c>
      <c r="P21" s="37">
        <v>10</v>
      </c>
      <c r="Q21" s="38">
        <v>1</v>
      </c>
      <c r="R21" s="38">
        <v>0</v>
      </c>
      <c r="S21" s="33">
        <v>0</v>
      </c>
      <c r="T21" s="37">
        <v>10</v>
      </c>
      <c r="U21" s="38">
        <v>1</v>
      </c>
      <c r="V21" s="38">
        <v>0</v>
      </c>
      <c r="W21" s="33">
        <v>0</v>
      </c>
    </row>
    <row r="22" spans="2:23" x14ac:dyDescent="0.25">
      <c r="B22" s="109"/>
      <c r="C22" s="53" t="s">
        <v>5</v>
      </c>
      <c r="D22" s="39">
        <v>0</v>
      </c>
      <c r="E22" s="40">
        <v>0</v>
      </c>
      <c r="F22" s="40">
        <v>2</v>
      </c>
      <c r="G22" s="34">
        <v>0</v>
      </c>
      <c r="H22" s="39">
        <v>0</v>
      </c>
      <c r="I22" s="40">
        <v>0</v>
      </c>
      <c r="J22" s="40">
        <v>2</v>
      </c>
      <c r="K22" s="34">
        <v>0</v>
      </c>
      <c r="L22" s="39">
        <v>0</v>
      </c>
      <c r="M22" s="40">
        <v>0</v>
      </c>
      <c r="N22" s="40">
        <v>2</v>
      </c>
      <c r="O22" s="34">
        <v>0</v>
      </c>
      <c r="P22" s="39">
        <v>0</v>
      </c>
      <c r="Q22" s="40">
        <v>0</v>
      </c>
      <c r="R22" s="40">
        <v>2</v>
      </c>
      <c r="S22" s="34">
        <v>0</v>
      </c>
      <c r="T22" s="39">
        <v>0</v>
      </c>
      <c r="U22" s="40">
        <v>0</v>
      </c>
      <c r="V22" s="40">
        <v>2</v>
      </c>
      <c r="W22" s="34">
        <v>0</v>
      </c>
    </row>
    <row r="23" spans="2:23" x14ac:dyDescent="0.25">
      <c r="B23" s="109"/>
      <c r="C23" s="53" t="s">
        <v>6</v>
      </c>
      <c r="D23" s="39">
        <v>34</v>
      </c>
      <c r="E23" s="40">
        <v>0</v>
      </c>
      <c r="F23" s="40">
        <v>7</v>
      </c>
      <c r="G23" s="34">
        <v>0</v>
      </c>
      <c r="H23" s="39">
        <v>32</v>
      </c>
      <c r="I23" s="40">
        <v>0</v>
      </c>
      <c r="J23" s="40">
        <v>7</v>
      </c>
      <c r="K23" s="34">
        <v>0</v>
      </c>
      <c r="L23" s="39">
        <v>30</v>
      </c>
      <c r="M23" s="40">
        <v>0</v>
      </c>
      <c r="N23" s="40">
        <v>7</v>
      </c>
      <c r="O23" s="34">
        <v>0</v>
      </c>
      <c r="P23" s="39">
        <v>32</v>
      </c>
      <c r="Q23" s="40">
        <v>0</v>
      </c>
      <c r="R23" s="40">
        <v>7</v>
      </c>
      <c r="S23" s="34">
        <v>0</v>
      </c>
      <c r="T23" s="39">
        <v>32</v>
      </c>
      <c r="U23" s="40">
        <v>0</v>
      </c>
      <c r="V23" s="40">
        <v>7</v>
      </c>
      <c r="W23" s="34">
        <v>0</v>
      </c>
    </row>
    <row r="24" spans="2:23" x14ac:dyDescent="0.25">
      <c r="B24" s="109"/>
      <c r="C24" s="53" t="s">
        <v>7</v>
      </c>
      <c r="D24" s="39">
        <v>1</v>
      </c>
      <c r="E24" s="40">
        <v>0</v>
      </c>
      <c r="F24" s="40">
        <v>0</v>
      </c>
      <c r="G24" s="34">
        <v>0</v>
      </c>
      <c r="H24" s="39">
        <v>1</v>
      </c>
      <c r="I24" s="40">
        <v>0</v>
      </c>
      <c r="J24" s="40">
        <v>0</v>
      </c>
      <c r="K24" s="34">
        <v>0</v>
      </c>
      <c r="L24" s="39">
        <v>1</v>
      </c>
      <c r="M24" s="40">
        <v>0</v>
      </c>
      <c r="N24" s="40">
        <v>0</v>
      </c>
      <c r="O24" s="34">
        <v>0</v>
      </c>
      <c r="P24" s="39">
        <v>1</v>
      </c>
      <c r="Q24" s="40">
        <v>0</v>
      </c>
      <c r="R24" s="40">
        <v>0</v>
      </c>
      <c r="S24" s="34">
        <v>0</v>
      </c>
      <c r="T24" s="39">
        <v>1</v>
      </c>
      <c r="U24" s="40">
        <v>0</v>
      </c>
      <c r="V24" s="40">
        <v>0</v>
      </c>
      <c r="W24" s="34">
        <v>0</v>
      </c>
    </row>
    <row r="25" spans="2:23" x14ac:dyDescent="0.25">
      <c r="B25" s="109"/>
      <c r="C25" s="53" t="s">
        <v>11</v>
      </c>
      <c r="D25" s="39">
        <v>22</v>
      </c>
      <c r="E25" s="40">
        <v>0</v>
      </c>
      <c r="F25" s="40">
        <v>0</v>
      </c>
      <c r="G25" s="34">
        <v>0</v>
      </c>
      <c r="H25" s="39">
        <v>22</v>
      </c>
      <c r="I25" s="40">
        <v>0</v>
      </c>
      <c r="J25" s="40">
        <v>0</v>
      </c>
      <c r="K25" s="34">
        <v>0</v>
      </c>
      <c r="L25" s="39">
        <v>23</v>
      </c>
      <c r="M25" s="40">
        <v>0</v>
      </c>
      <c r="N25" s="40">
        <v>0</v>
      </c>
      <c r="O25" s="34">
        <v>0</v>
      </c>
      <c r="P25" s="39">
        <v>22</v>
      </c>
      <c r="Q25" s="40">
        <v>0</v>
      </c>
      <c r="R25" s="40">
        <v>0</v>
      </c>
      <c r="S25" s="34">
        <v>0</v>
      </c>
      <c r="T25" s="39">
        <v>22</v>
      </c>
      <c r="U25" s="40">
        <v>0</v>
      </c>
      <c r="V25" s="40">
        <v>0</v>
      </c>
      <c r="W25" s="34">
        <v>0</v>
      </c>
    </row>
    <row r="26" spans="2:23" x14ac:dyDescent="0.25">
      <c r="B26" s="109"/>
      <c r="C26" s="53" t="s">
        <v>8</v>
      </c>
      <c r="D26" s="39">
        <v>14</v>
      </c>
      <c r="E26" s="40">
        <v>0</v>
      </c>
      <c r="F26" s="40">
        <v>0</v>
      </c>
      <c r="G26" s="34">
        <v>0</v>
      </c>
      <c r="H26" s="39">
        <v>10</v>
      </c>
      <c r="I26" s="40">
        <v>0</v>
      </c>
      <c r="J26" s="40">
        <v>0</v>
      </c>
      <c r="K26" s="34">
        <v>0</v>
      </c>
      <c r="L26" s="39">
        <v>10</v>
      </c>
      <c r="M26" s="40">
        <v>0</v>
      </c>
      <c r="N26" s="40">
        <v>0</v>
      </c>
      <c r="O26" s="34">
        <v>0</v>
      </c>
      <c r="P26" s="39">
        <v>10</v>
      </c>
      <c r="Q26" s="40">
        <v>0</v>
      </c>
      <c r="R26" s="40">
        <v>0</v>
      </c>
      <c r="S26" s="34">
        <v>0</v>
      </c>
      <c r="T26" s="39">
        <v>10</v>
      </c>
      <c r="U26" s="40">
        <v>0</v>
      </c>
      <c r="V26" s="40">
        <v>0</v>
      </c>
      <c r="W26" s="34">
        <v>0</v>
      </c>
    </row>
    <row r="27" spans="2:23" x14ac:dyDescent="0.25">
      <c r="B27" s="109"/>
      <c r="C27" s="53" t="s">
        <v>9</v>
      </c>
      <c r="D27" s="39">
        <v>0</v>
      </c>
      <c r="E27" s="40">
        <v>0</v>
      </c>
      <c r="F27" s="40">
        <v>0</v>
      </c>
      <c r="G27" s="34">
        <v>0</v>
      </c>
      <c r="H27" s="39">
        <v>0</v>
      </c>
      <c r="I27" s="40">
        <v>0</v>
      </c>
      <c r="J27" s="40">
        <v>0</v>
      </c>
      <c r="K27" s="34">
        <v>0</v>
      </c>
      <c r="L27" s="39">
        <v>0</v>
      </c>
      <c r="M27" s="40">
        <v>0</v>
      </c>
      <c r="N27" s="40">
        <v>0</v>
      </c>
      <c r="O27" s="34">
        <v>0</v>
      </c>
      <c r="P27" s="39">
        <v>0</v>
      </c>
      <c r="Q27" s="40">
        <v>0</v>
      </c>
      <c r="R27" s="40">
        <v>0</v>
      </c>
      <c r="S27" s="34">
        <v>0</v>
      </c>
      <c r="T27" s="39">
        <v>0</v>
      </c>
      <c r="U27" s="40">
        <v>0</v>
      </c>
      <c r="V27" s="40">
        <v>0</v>
      </c>
      <c r="W27" s="34">
        <v>0</v>
      </c>
    </row>
    <row r="28" spans="2:23" x14ac:dyDescent="0.25">
      <c r="B28" s="109"/>
      <c r="C28" s="53" t="s">
        <v>10</v>
      </c>
      <c r="D28" s="39">
        <v>3</v>
      </c>
      <c r="E28" s="40">
        <v>0</v>
      </c>
      <c r="F28" s="40">
        <v>0</v>
      </c>
      <c r="G28" s="34">
        <v>0</v>
      </c>
      <c r="H28" s="39">
        <v>3</v>
      </c>
      <c r="I28" s="40">
        <v>0</v>
      </c>
      <c r="J28" s="40">
        <v>0</v>
      </c>
      <c r="K28" s="34">
        <v>0</v>
      </c>
      <c r="L28" s="39">
        <v>3</v>
      </c>
      <c r="M28" s="40">
        <v>0</v>
      </c>
      <c r="N28" s="40">
        <v>0</v>
      </c>
      <c r="O28" s="34">
        <v>0</v>
      </c>
      <c r="P28" s="39">
        <v>3</v>
      </c>
      <c r="Q28" s="40">
        <v>0</v>
      </c>
      <c r="R28" s="40">
        <v>0</v>
      </c>
      <c r="S28" s="34">
        <v>0</v>
      </c>
      <c r="T28" s="39">
        <v>3</v>
      </c>
      <c r="U28" s="40">
        <v>0</v>
      </c>
      <c r="V28" s="40">
        <v>0</v>
      </c>
      <c r="W28" s="34">
        <v>0</v>
      </c>
    </row>
    <row r="29" spans="2:23" ht="15.75" thickBot="1" x14ac:dyDescent="0.3">
      <c r="B29" s="109"/>
      <c r="C29" s="54" t="s">
        <v>12</v>
      </c>
      <c r="D29" s="41">
        <v>0</v>
      </c>
      <c r="E29" s="42">
        <v>0</v>
      </c>
      <c r="F29" s="42">
        <v>0</v>
      </c>
      <c r="G29" s="35">
        <v>0</v>
      </c>
      <c r="H29" s="41">
        <v>0</v>
      </c>
      <c r="I29" s="42">
        <v>0</v>
      </c>
      <c r="J29" s="42">
        <v>0</v>
      </c>
      <c r="K29" s="35">
        <v>0</v>
      </c>
      <c r="L29" s="41">
        <v>0</v>
      </c>
      <c r="M29" s="42">
        <v>0</v>
      </c>
      <c r="N29" s="42">
        <v>0</v>
      </c>
      <c r="O29" s="35">
        <v>0</v>
      </c>
      <c r="P29" s="41">
        <v>0</v>
      </c>
      <c r="Q29" s="42">
        <v>0</v>
      </c>
      <c r="R29" s="42">
        <v>0</v>
      </c>
      <c r="S29" s="35">
        <v>0</v>
      </c>
      <c r="T29" s="41">
        <v>0</v>
      </c>
      <c r="U29" s="42">
        <v>0</v>
      </c>
      <c r="V29" s="42">
        <v>0</v>
      </c>
      <c r="W29" s="35">
        <v>0</v>
      </c>
    </row>
    <row r="30" spans="2:23" x14ac:dyDescent="0.25">
      <c r="B30" s="109"/>
      <c r="C30" s="55" t="s">
        <v>29</v>
      </c>
      <c r="D30" s="45">
        <f>SUM(D21:D29)</f>
        <v>84</v>
      </c>
      <c r="E30" s="46">
        <f>SUM(E21:E29)</f>
        <v>1</v>
      </c>
      <c r="F30" s="47">
        <f>SUM(F21:F29)</f>
        <v>9</v>
      </c>
      <c r="G30" s="48">
        <v>0</v>
      </c>
      <c r="H30" s="45">
        <f>SUM(H21:H29)</f>
        <v>78</v>
      </c>
      <c r="I30" s="46">
        <f>SUM(I21:I29)</f>
        <v>1</v>
      </c>
      <c r="J30" s="47">
        <f>SUM(J21:J29)</f>
        <v>9</v>
      </c>
      <c r="K30" s="48">
        <v>0</v>
      </c>
      <c r="L30" s="45">
        <f>SUM(L21:L29)</f>
        <v>77</v>
      </c>
      <c r="M30" s="46">
        <f>SUM(M21:M29)</f>
        <v>1</v>
      </c>
      <c r="N30" s="47">
        <f>SUM(N21:N29)</f>
        <v>9</v>
      </c>
      <c r="O30" s="48">
        <v>0</v>
      </c>
      <c r="P30" s="45">
        <f>SUM(P21:P29)</f>
        <v>78</v>
      </c>
      <c r="Q30" s="46">
        <f>SUM(Q21:Q29)</f>
        <v>1</v>
      </c>
      <c r="R30" s="47">
        <f>SUM(R21:R29)</f>
        <v>9</v>
      </c>
      <c r="S30" s="48">
        <v>0</v>
      </c>
      <c r="T30" s="45">
        <f>SUM(T21:T29)</f>
        <v>78</v>
      </c>
      <c r="U30" s="46">
        <f>SUM(U21:U29)</f>
        <v>1</v>
      </c>
      <c r="V30" s="47">
        <f>SUM(V21:V29)</f>
        <v>9</v>
      </c>
      <c r="W30" s="48">
        <v>0</v>
      </c>
    </row>
    <row r="31" spans="2:23" x14ac:dyDescent="0.25">
      <c r="B31" s="110" t="s">
        <v>65</v>
      </c>
      <c r="C31" s="110"/>
      <c r="D31" s="49">
        <v>0</v>
      </c>
      <c r="E31" s="50">
        <v>0</v>
      </c>
      <c r="F31" s="49">
        <v>30</v>
      </c>
      <c r="G31" s="49">
        <v>0</v>
      </c>
      <c r="H31" s="49">
        <v>0</v>
      </c>
      <c r="I31" s="50">
        <v>0</v>
      </c>
      <c r="J31" s="49">
        <v>30</v>
      </c>
      <c r="K31" s="49">
        <v>0</v>
      </c>
      <c r="L31" s="49">
        <v>0</v>
      </c>
      <c r="M31" s="50">
        <v>0</v>
      </c>
      <c r="N31" s="49">
        <v>27</v>
      </c>
      <c r="O31" s="49">
        <v>0</v>
      </c>
      <c r="P31" s="49">
        <v>0</v>
      </c>
      <c r="Q31" s="50">
        <v>0</v>
      </c>
      <c r="R31" s="49">
        <v>27</v>
      </c>
      <c r="S31" s="49">
        <v>0</v>
      </c>
      <c r="T31" s="49">
        <v>0</v>
      </c>
      <c r="U31" s="50">
        <v>0</v>
      </c>
      <c r="V31" s="49">
        <v>27</v>
      </c>
      <c r="W31" s="49">
        <v>0</v>
      </c>
    </row>
    <row r="32" spans="2:23" x14ac:dyDescent="0.25">
      <c r="B32" s="108" t="s">
        <v>30</v>
      </c>
      <c r="C32" s="108"/>
      <c r="D32" s="56">
        <f t="shared" ref="D32" si="0">(D30+D20+D31)</f>
        <v>243</v>
      </c>
      <c r="E32" s="56">
        <f t="shared" ref="E32" si="1">(E30+E20+E31)</f>
        <v>6</v>
      </c>
      <c r="F32" s="56">
        <f>(F30+F20+F31)</f>
        <v>56</v>
      </c>
      <c r="G32" s="56">
        <f>(G30+G20+G31)</f>
        <v>0</v>
      </c>
      <c r="H32" s="56">
        <f t="shared" ref="H32" si="2">(H30+H20+H31)</f>
        <v>236</v>
      </c>
      <c r="I32" s="56">
        <f t="shared" ref="I32" si="3">(I30+I20+I31)</f>
        <v>6</v>
      </c>
      <c r="J32" s="56">
        <f>(J30+J20+J31)</f>
        <v>56</v>
      </c>
      <c r="K32" s="56">
        <f>(K30+K20+K31)</f>
        <v>0</v>
      </c>
      <c r="L32" s="56">
        <f t="shared" ref="L32" si="4">(L30+L20+L31)</f>
        <v>231</v>
      </c>
      <c r="M32" s="56">
        <f t="shared" ref="M32" si="5">(M30+M20+M31)</f>
        <v>6</v>
      </c>
      <c r="N32" s="56">
        <f>(N30+N20+N31)</f>
        <v>53</v>
      </c>
      <c r="O32" s="56">
        <f>(O30+O20+O31)</f>
        <v>0</v>
      </c>
      <c r="P32" s="56">
        <f t="shared" ref="P32" si="6">(P30+P20+P31)</f>
        <v>236</v>
      </c>
      <c r="Q32" s="56">
        <f t="shared" ref="Q32" si="7">(Q30+Q20+Q31)</f>
        <v>6</v>
      </c>
      <c r="R32" s="56">
        <f>(R30+R20+R31)</f>
        <v>53</v>
      </c>
      <c r="S32" s="56">
        <f>(S30+S20+S31)</f>
        <v>0</v>
      </c>
      <c r="T32" s="56">
        <f t="shared" ref="T32:U32" si="8">(T30+T20+T31)</f>
        <v>223</v>
      </c>
      <c r="U32" s="56">
        <f t="shared" si="8"/>
        <v>6</v>
      </c>
      <c r="V32" s="56">
        <f>(V30+V20+V31)</f>
        <v>53</v>
      </c>
      <c r="W32" s="56">
        <f>(W30+W20+W31)</f>
        <v>0</v>
      </c>
    </row>
    <row r="34" spans="2:7" ht="12" customHeight="1" x14ac:dyDescent="0.25"/>
    <row r="35" spans="2:7" x14ac:dyDescent="0.25">
      <c r="B35" s="89" t="s">
        <v>49</v>
      </c>
      <c r="C35" s="89"/>
      <c r="D35" s="89"/>
      <c r="E35" s="89"/>
      <c r="F35" s="89"/>
      <c r="G35" s="89"/>
    </row>
    <row r="36" spans="2:7" x14ac:dyDescent="0.25">
      <c r="B36" s="87" t="s">
        <v>68</v>
      </c>
      <c r="C36" s="87"/>
      <c r="D36" s="87"/>
      <c r="E36" s="87"/>
      <c r="F36" s="87"/>
      <c r="G36" s="87"/>
    </row>
    <row r="37" spans="2:7" x14ac:dyDescent="0.25">
      <c r="B37" s="87"/>
      <c r="C37" s="87"/>
      <c r="D37" s="87"/>
      <c r="E37" s="87"/>
      <c r="F37" s="87"/>
      <c r="G37" s="87"/>
    </row>
    <row r="38" spans="2:7" x14ac:dyDescent="0.25">
      <c r="B38" s="87"/>
      <c r="C38" s="87"/>
      <c r="D38" s="87"/>
      <c r="E38" s="87"/>
      <c r="F38" s="87"/>
      <c r="G38" s="87"/>
    </row>
    <row r="39" spans="2:7" x14ac:dyDescent="0.25">
      <c r="B39" s="87"/>
      <c r="C39" s="87"/>
      <c r="D39" s="87"/>
      <c r="E39" s="87"/>
      <c r="F39" s="87"/>
      <c r="G39" s="87"/>
    </row>
    <row r="40" spans="2:7" x14ac:dyDescent="0.25">
      <c r="B40" s="87"/>
      <c r="C40" s="87"/>
      <c r="D40" s="87"/>
      <c r="E40" s="87"/>
      <c r="F40" s="87"/>
      <c r="G40" s="87"/>
    </row>
    <row r="41" spans="2:7" x14ac:dyDescent="0.25">
      <c r="B41" s="88"/>
      <c r="C41" s="88"/>
      <c r="D41" s="88"/>
      <c r="E41" s="88"/>
      <c r="F41" s="88"/>
      <c r="G41" s="88"/>
    </row>
  </sheetData>
  <mergeCells count="31">
    <mergeCell ref="B3:F4"/>
    <mergeCell ref="B36:G41"/>
    <mergeCell ref="D12:G12"/>
    <mergeCell ref="B32:C32"/>
    <mergeCell ref="B35:G35"/>
    <mergeCell ref="B12:B15"/>
    <mergeCell ref="D14:E14"/>
    <mergeCell ref="F14:G14"/>
    <mergeCell ref="C12:C15"/>
    <mergeCell ref="B21:B30"/>
    <mergeCell ref="B31:C31"/>
    <mergeCell ref="B16:B20"/>
    <mergeCell ref="D13:G13"/>
    <mergeCell ref="B9:W9"/>
    <mergeCell ref="B10:W11"/>
    <mergeCell ref="H12:K12"/>
    <mergeCell ref="P12:S12"/>
    <mergeCell ref="H13:K13"/>
    <mergeCell ref="H14:I14"/>
    <mergeCell ref="J14:K14"/>
    <mergeCell ref="L12:O12"/>
    <mergeCell ref="L13:O13"/>
    <mergeCell ref="L14:M14"/>
    <mergeCell ref="N14:O14"/>
    <mergeCell ref="P13:S13"/>
    <mergeCell ref="P14:Q14"/>
    <mergeCell ref="R14:S14"/>
    <mergeCell ref="T12:W12"/>
    <mergeCell ref="T13:W13"/>
    <mergeCell ref="T14:U14"/>
    <mergeCell ref="V14:W14"/>
  </mergeCells>
  <phoneticPr fontId="18" type="noConversion"/>
  <pageMargins left="0.70866141732283472" right="0.70866141732283472" top="0.74803149606299213" bottom="0.74803149606299213" header="0.31496062992125984" footer="0.31496062992125984"/>
  <pageSetup scale="89" fitToWidth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B7576D-81C3-490F-B1CF-379B33F52E3D}">
  <sheetPr>
    <pageSetUpPr fitToPage="1"/>
  </sheetPr>
  <dimension ref="A2:AR38"/>
  <sheetViews>
    <sheetView zoomScaleNormal="100" workbookViewId="0">
      <selection activeCell="H5" sqref="H5"/>
    </sheetView>
  </sheetViews>
  <sheetFormatPr baseColWidth="10" defaultRowHeight="15" x14ac:dyDescent="0.25"/>
  <cols>
    <col min="1" max="1" width="6.28515625" style="1" customWidth="1"/>
    <col min="2" max="2" width="11.42578125" style="1"/>
    <col min="3" max="3" width="24.140625" style="1" customWidth="1"/>
    <col min="4" max="18" width="18" style="1" customWidth="1"/>
    <col min="19" max="16384" width="11.42578125" style="1"/>
  </cols>
  <sheetData>
    <row r="2" spans="1:44" x14ac:dyDescent="0.25">
      <c r="E2" s="127" t="s">
        <v>70</v>
      </c>
    </row>
    <row r="3" spans="1:44" ht="15" customHeight="1" x14ac:dyDescent="0.25">
      <c r="C3" s="133" t="s">
        <v>74</v>
      </c>
      <c r="D3" s="133"/>
      <c r="E3" s="134"/>
    </row>
    <row r="4" spans="1:44" x14ac:dyDescent="0.25">
      <c r="B4" s="132"/>
      <c r="C4" s="133"/>
      <c r="D4" s="133"/>
      <c r="E4" s="134"/>
    </row>
    <row r="5" spans="1:44" x14ac:dyDescent="0.25">
      <c r="E5" s="130" t="s">
        <v>71</v>
      </c>
    </row>
    <row r="6" spans="1:44" x14ac:dyDescent="0.25">
      <c r="E6" s="130" t="s">
        <v>73</v>
      </c>
    </row>
    <row r="7" spans="1:44" x14ac:dyDescent="0.25">
      <c r="E7" s="131" t="s">
        <v>72</v>
      </c>
    </row>
    <row r="8" spans="1:44" customFormat="1" ht="15.75" thickBot="1" x14ac:dyDescent="0.3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</row>
    <row r="9" spans="1:44" x14ac:dyDescent="0.25">
      <c r="B9" s="78" t="s">
        <v>59</v>
      </c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80"/>
    </row>
    <row r="10" spans="1:44" ht="12" customHeight="1" x14ac:dyDescent="0.25">
      <c r="B10" s="114" t="s">
        <v>36</v>
      </c>
      <c r="C10" s="115"/>
      <c r="D10" s="115"/>
      <c r="E10" s="115"/>
      <c r="F10" s="115"/>
      <c r="G10" s="115"/>
      <c r="H10" s="115"/>
      <c r="I10" s="115"/>
      <c r="J10" s="115"/>
      <c r="K10" s="115"/>
      <c r="L10" s="115"/>
      <c r="M10" s="115"/>
      <c r="N10" s="115"/>
      <c r="O10" s="115"/>
      <c r="P10" s="115"/>
      <c r="Q10" s="115"/>
      <c r="R10" s="116"/>
    </row>
    <row r="11" spans="1:44" ht="12" customHeight="1" thickBot="1" x14ac:dyDescent="0.3">
      <c r="B11" s="117"/>
      <c r="C11" s="118"/>
      <c r="D11" s="118"/>
      <c r="E11" s="118"/>
      <c r="F11" s="118"/>
      <c r="G11" s="118"/>
      <c r="H11" s="118"/>
      <c r="I11" s="118"/>
      <c r="J11" s="118"/>
      <c r="K11" s="118"/>
      <c r="L11" s="118"/>
      <c r="M11" s="118"/>
      <c r="N11" s="118"/>
      <c r="O11" s="118"/>
      <c r="P11" s="118"/>
      <c r="Q11" s="118"/>
      <c r="R11" s="119"/>
    </row>
    <row r="12" spans="1:44" ht="15.75" thickBot="1" x14ac:dyDescent="0.3">
      <c r="B12" s="73" t="s">
        <v>51</v>
      </c>
      <c r="C12" s="122" t="s">
        <v>15</v>
      </c>
      <c r="D12" s="111" t="s">
        <v>60</v>
      </c>
      <c r="E12" s="112"/>
      <c r="F12" s="113"/>
      <c r="G12" s="111" t="s">
        <v>61</v>
      </c>
      <c r="H12" s="112"/>
      <c r="I12" s="113"/>
      <c r="J12" s="111" t="s">
        <v>62</v>
      </c>
      <c r="K12" s="112"/>
      <c r="L12" s="113"/>
      <c r="M12" s="111" t="s">
        <v>63</v>
      </c>
      <c r="N12" s="112"/>
      <c r="O12" s="113"/>
      <c r="P12" s="111" t="s">
        <v>64</v>
      </c>
      <c r="Q12" s="112"/>
      <c r="R12" s="113"/>
    </row>
    <row r="13" spans="1:44" x14ac:dyDescent="0.25">
      <c r="B13" s="70"/>
      <c r="C13" s="123"/>
      <c r="D13" s="111" t="s">
        <v>25</v>
      </c>
      <c r="E13" s="112"/>
      <c r="F13" s="113"/>
      <c r="G13" s="111" t="s">
        <v>25</v>
      </c>
      <c r="H13" s="112"/>
      <c r="I13" s="113"/>
      <c r="J13" s="111" t="s">
        <v>25</v>
      </c>
      <c r="K13" s="112"/>
      <c r="L13" s="113"/>
      <c r="M13" s="111" t="s">
        <v>25</v>
      </c>
      <c r="N13" s="112"/>
      <c r="O13" s="113"/>
      <c r="P13" s="111" t="s">
        <v>25</v>
      </c>
      <c r="Q13" s="112"/>
      <c r="R13" s="113"/>
    </row>
    <row r="14" spans="1:44" ht="15.75" thickBot="1" x14ac:dyDescent="0.3">
      <c r="B14" s="70"/>
      <c r="C14" s="123"/>
      <c r="D14" s="10" t="s">
        <v>33</v>
      </c>
      <c r="E14" s="11" t="s">
        <v>32</v>
      </c>
      <c r="F14" s="12" t="s">
        <v>0</v>
      </c>
      <c r="G14" s="10" t="s">
        <v>33</v>
      </c>
      <c r="H14" s="11" t="s">
        <v>32</v>
      </c>
      <c r="I14" s="12" t="s">
        <v>0</v>
      </c>
      <c r="J14" s="10" t="s">
        <v>33</v>
      </c>
      <c r="K14" s="11" t="s">
        <v>32</v>
      </c>
      <c r="L14" s="12" t="s">
        <v>0</v>
      </c>
      <c r="M14" s="10" t="s">
        <v>33</v>
      </c>
      <c r="N14" s="11" t="s">
        <v>32</v>
      </c>
      <c r="O14" s="12" t="s">
        <v>0</v>
      </c>
      <c r="P14" s="10" t="s">
        <v>33</v>
      </c>
      <c r="Q14" s="11" t="s">
        <v>32</v>
      </c>
      <c r="R14" s="12" t="s">
        <v>0</v>
      </c>
    </row>
    <row r="15" spans="1:44" x14ac:dyDescent="0.25">
      <c r="B15" s="124" t="s">
        <v>27</v>
      </c>
      <c r="C15" s="8" t="s">
        <v>1</v>
      </c>
      <c r="D15" s="2">
        <v>140</v>
      </c>
      <c r="E15" s="2">
        <v>37</v>
      </c>
      <c r="F15" s="2">
        <f>SUM(D15:E15)</f>
        <v>177</v>
      </c>
      <c r="G15" s="2">
        <v>132</v>
      </c>
      <c r="H15" s="2">
        <v>37</v>
      </c>
      <c r="I15" s="2">
        <f>SUM(G15:H15)</f>
        <v>169</v>
      </c>
      <c r="J15" s="2">
        <v>125</v>
      </c>
      <c r="K15" s="2">
        <v>37</v>
      </c>
      <c r="L15" s="2">
        <f>SUM(J15:K15)</f>
        <v>162</v>
      </c>
      <c r="M15" s="2">
        <v>129</v>
      </c>
      <c r="N15" s="2">
        <v>37</v>
      </c>
      <c r="O15" s="2">
        <f>SUM(M15:N15)</f>
        <v>166</v>
      </c>
      <c r="P15" s="2">
        <v>116</v>
      </c>
      <c r="Q15" s="2">
        <v>37</v>
      </c>
      <c r="R15" s="2">
        <f>SUM(P15:Q15)</f>
        <v>153</v>
      </c>
    </row>
    <row r="16" spans="1:44" x14ac:dyDescent="0.25">
      <c r="B16" s="125"/>
      <c r="C16" s="7" t="s">
        <v>2</v>
      </c>
      <c r="D16" s="2">
        <v>19</v>
      </c>
      <c r="E16" s="2">
        <v>17</v>
      </c>
      <c r="F16" s="2">
        <f t="shared" ref="F16:F18" si="0">SUM(D16:E16)</f>
        <v>36</v>
      </c>
      <c r="G16" s="2">
        <v>15</v>
      </c>
      <c r="H16" s="2">
        <v>17</v>
      </c>
      <c r="I16" s="2">
        <f t="shared" ref="I16:I18" si="1">SUM(G16:H16)</f>
        <v>32</v>
      </c>
      <c r="J16" s="2">
        <v>19</v>
      </c>
      <c r="K16" s="2">
        <v>17</v>
      </c>
      <c r="L16" s="2">
        <f t="shared" ref="L16:L18" si="2">SUM(J16:K16)</f>
        <v>36</v>
      </c>
      <c r="M16" s="2">
        <v>19</v>
      </c>
      <c r="N16" s="2">
        <v>17</v>
      </c>
      <c r="O16" s="2">
        <f t="shared" ref="O16:O18" si="3">SUM(M16:N16)</f>
        <v>36</v>
      </c>
      <c r="P16" s="2">
        <v>15</v>
      </c>
      <c r="Q16" s="2">
        <v>17</v>
      </c>
      <c r="R16" s="2">
        <f t="shared" ref="R16:R18" si="4">SUM(P16:Q16)</f>
        <v>32</v>
      </c>
    </row>
    <row r="17" spans="2:18" x14ac:dyDescent="0.25">
      <c r="B17" s="125"/>
      <c r="C17" s="13" t="s">
        <v>13</v>
      </c>
      <c r="D17" s="2">
        <v>0</v>
      </c>
      <c r="E17" s="2">
        <v>0</v>
      </c>
      <c r="F17" s="2">
        <f t="shared" si="0"/>
        <v>0</v>
      </c>
      <c r="G17" s="2">
        <v>0</v>
      </c>
      <c r="H17" s="2">
        <v>0</v>
      </c>
      <c r="I17" s="2">
        <f t="shared" si="1"/>
        <v>0</v>
      </c>
      <c r="J17" s="2">
        <v>0</v>
      </c>
      <c r="K17" s="2">
        <v>0</v>
      </c>
      <c r="L17" s="2">
        <f t="shared" si="2"/>
        <v>0</v>
      </c>
      <c r="M17" s="2">
        <v>0</v>
      </c>
      <c r="N17" s="2">
        <v>0</v>
      </c>
      <c r="O17" s="2">
        <f t="shared" si="3"/>
        <v>0</v>
      </c>
      <c r="P17" s="2">
        <v>0</v>
      </c>
      <c r="Q17" s="2">
        <v>0</v>
      </c>
      <c r="R17" s="2">
        <f t="shared" si="4"/>
        <v>0</v>
      </c>
    </row>
    <row r="18" spans="2:18" ht="15.75" thickBot="1" x14ac:dyDescent="0.3">
      <c r="B18" s="125"/>
      <c r="C18" s="9" t="s">
        <v>14</v>
      </c>
      <c r="D18" s="2">
        <v>1</v>
      </c>
      <c r="E18" s="2">
        <v>0</v>
      </c>
      <c r="F18" s="2">
        <f t="shared" si="0"/>
        <v>1</v>
      </c>
      <c r="G18" s="2">
        <v>1</v>
      </c>
      <c r="H18" s="2">
        <v>0</v>
      </c>
      <c r="I18" s="2">
        <f t="shared" si="1"/>
        <v>1</v>
      </c>
      <c r="J18" s="2">
        <v>1</v>
      </c>
      <c r="K18" s="2">
        <v>0</v>
      </c>
      <c r="L18" s="2">
        <f t="shared" si="2"/>
        <v>1</v>
      </c>
      <c r="M18" s="2">
        <v>1</v>
      </c>
      <c r="N18" s="2">
        <v>0</v>
      </c>
      <c r="O18" s="2">
        <f t="shared" si="3"/>
        <v>1</v>
      </c>
      <c r="P18" s="2">
        <v>1</v>
      </c>
      <c r="Q18" s="2">
        <v>0</v>
      </c>
      <c r="R18" s="2">
        <f t="shared" si="4"/>
        <v>1</v>
      </c>
    </row>
    <row r="19" spans="2:18" ht="15.75" thickBot="1" x14ac:dyDescent="0.3">
      <c r="B19" s="126"/>
      <c r="C19" s="14" t="s">
        <v>28</v>
      </c>
      <c r="D19" s="57">
        <f>SUM(D15:D18)</f>
        <v>160</v>
      </c>
      <c r="E19" s="57">
        <f t="shared" ref="E19" si="5">SUM(E15:E18)</f>
        <v>54</v>
      </c>
      <c r="F19" s="57">
        <f>SUM(F15:F18)</f>
        <v>214</v>
      </c>
      <c r="G19" s="57">
        <f>SUM(G15:G18)</f>
        <v>148</v>
      </c>
      <c r="H19" s="57">
        <f t="shared" ref="H19" si="6">SUM(H15:H18)</f>
        <v>54</v>
      </c>
      <c r="I19" s="57">
        <f>SUM(I15:I18)</f>
        <v>202</v>
      </c>
      <c r="J19" s="57">
        <f>SUM(J15:J18)</f>
        <v>145</v>
      </c>
      <c r="K19" s="57">
        <f t="shared" ref="K19" si="7">SUM(K15:K18)</f>
        <v>54</v>
      </c>
      <c r="L19" s="57">
        <f>SUM(L15:L18)</f>
        <v>199</v>
      </c>
      <c r="M19" s="57">
        <f>SUM(M15:M18)</f>
        <v>149</v>
      </c>
      <c r="N19" s="57">
        <f t="shared" ref="N19" si="8">SUM(N15:N18)</f>
        <v>54</v>
      </c>
      <c r="O19" s="57">
        <f>SUM(O15:O18)</f>
        <v>203</v>
      </c>
      <c r="P19" s="57">
        <f>SUM(P15:P18)</f>
        <v>132</v>
      </c>
      <c r="Q19" s="57">
        <f>SUM(Q15:Q18)</f>
        <v>54</v>
      </c>
      <c r="R19" s="57">
        <f>SUM(R15:R18)</f>
        <v>186</v>
      </c>
    </row>
    <row r="20" spans="2:18" x14ac:dyDescent="0.25">
      <c r="B20" s="125" t="s">
        <v>3</v>
      </c>
      <c r="C20" s="15" t="s">
        <v>4</v>
      </c>
      <c r="D20" s="2">
        <v>10</v>
      </c>
      <c r="E20" s="2">
        <v>3</v>
      </c>
      <c r="F20" s="2">
        <f>SUM(D20:E20)</f>
        <v>13</v>
      </c>
      <c r="G20" s="2">
        <v>10</v>
      </c>
      <c r="H20" s="2">
        <v>3</v>
      </c>
      <c r="I20" s="2">
        <f>SUM(G20:H20)</f>
        <v>13</v>
      </c>
      <c r="J20" s="2">
        <v>10</v>
      </c>
      <c r="K20" s="2">
        <v>3</v>
      </c>
      <c r="L20" s="2">
        <f>SUM(J20:K20)</f>
        <v>13</v>
      </c>
      <c r="M20" s="2">
        <v>10</v>
      </c>
      <c r="N20" s="2">
        <v>3</v>
      </c>
      <c r="O20" s="2">
        <f>SUM(M20:N20)</f>
        <v>13</v>
      </c>
      <c r="P20" s="2">
        <v>10</v>
      </c>
      <c r="Q20" s="2">
        <v>3</v>
      </c>
      <c r="R20" s="2">
        <f>SUM(P20:Q20)</f>
        <v>13</v>
      </c>
    </row>
    <row r="21" spans="2:18" x14ac:dyDescent="0.25">
      <c r="B21" s="125"/>
      <c r="C21" s="7" t="s">
        <v>5</v>
      </c>
      <c r="D21" s="2">
        <v>0</v>
      </c>
      <c r="E21" s="2">
        <v>2</v>
      </c>
      <c r="F21" s="2">
        <f t="shared" ref="F21:F28" si="9">SUM(D21:E21)</f>
        <v>2</v>
      </c>
      <c r="G21" s="2">
        <v>0</v>
      </c>
      <c r="H21" s="2">
        <v>2</v>
      </c>
      <c r="I21" s="2">
        <f t="shared" ref="I21:I28" si="10">SUM(G21:H21)</f>
        <v>2</v>
      </c>
      <c r="J21" s="2">
        <v>0</v>
      </c>
      <c r="K21" s="2">
        <v>2</v>
      </c>
      <c r="L21" s="2">
        <f t="shared" ref="L21:L28" si="11">SUM(J21:K21)</f>
        <v>2</v>
      </c>
      <c r="M21" s="2">
        <v>0</v>
      </c>
      <c r="N21" s="2">
        <v>2</v>
      </c>
      <c r="O21" s="2">
        <f t="shared" ref="O21:O28" si="12">SUM(M21:N21)</f>
        <v>2</v>
      </c>
      <c r="P21" s="2">
        <v>0</v>
      </c>
      <c r="Q21" s="2">
        <v>2</v>
      </c>
      <c r="R21" s="2">
        <f t="shared" ref="R21:R28" si="13">SUM(P21:Q21)</f>
        <v>2</v>
      </c>
    </row>
    <row r="22" spans="2:18" x14ac:dyDescent="0.25">
      <c r="B22" s="125"/>
      <c r="C22" s="7" t="s">
        <v>6</v>
      </c>
      <c r="D22" s="2">
        <v>28</v>
      </c>
      <c r="E22" s="2">
        <v>10</v>
      </c>
      <c r="F22" s="2">
        <f t="shared" si="9"/>
        <v>38</v>
      </c>
      <c r="G22" s="2">
        <v>29</v>
      </c>
      <c r="H22" s="2">
        <v>10</v>
      </c>
      <c r="I22" s="2">
        <f t="shared" si="10"/>
        <v>39</v>
      </c>
      <c r="J22" s="2">
        <v>28</v>
      </c>
      <c r="K22" s="2">
        <v>10</v>
      </c>
      <c r="L22" s="2">
        <f t="shared" si="11"/>
        <v>38</v>
      </c>
      <c r="M22" s="2">
        <v>29</v>
      </c>
      <c r="N22" s="2">
        <v>10</v>
      </c>
      <c r="O22" s="2">
        <f t="shared" si="12"/>
        <v>39</v>
      </c>
      <c r="P22" s="2">
        <v>29</v>
      </c>
      <c r="Q22" s="2">
        <v>10</v>
      </c>
      <c r="R22" s="2">
        <f t="shared" si="13"/>
        <v>39</v>
      </c>
    </row>
    <row r="23" spans="2:18" x14ac:dyDescent="0.25">
      <c r="B23" s="125"/>
      <c r="C23" s="7" t="s">
        <v>7</v>
      </c>
      <c r="D23" s="2">
        <v>0</v>
      </c>
      <c r="E23" s="2">
        <v>1</v>
      </c>
      <c r="F23" s="2">
        <f t="shared" si="9"/>
        <v>1</v>
      </c>
      <c r="G23" s="2">
        <v>0</v>
      </c>
      <c r="H23" s="2">
        <v>1</v>
      </c>
      <c r="I23" s="2">
        <f t="shared" si="10"/>
        <v>1</v>
      </c>
      <c r="J23" s="2">
        <v>0</v>
      </c>
      <c r="K23" s="2">
        <v>1</v>
      </c>
      <c r="L23" s="2">
        <f t="shared" si="11"/>
        <v>1</v>
      </c>
      <c r="M23" s="2">
        <v>0</v>
      </c>
      <c r="N23" s="2">
        <v>1</v>
      </c>
      <c r="O23" s="2">
        <f t="shared" si="12"/>
        <v>1</v>
      </c>
      <c r="P23" s="2">
        <v>0</v>
      </c>
      <c r="Q23" s="2">
        <v>1</v>
      </c>
      <c r="R23" s="2">
        <f t="shared" si="13"/>
        <v>1</v>
      </c>
    </row>
    <row r="24" spans="2:18" x14ac:dyDescent="0.25">
      <c r="B24" s="125"/>
      <c r="C24" s="7" t="s">
        <v>11</v>
      </c>
      <c r="D24" s="2">
        <v>18</v>
      </c>
      <c r="E24" s="2">
        <v>11</v>
      </c>
      <c r="F24" s="2">
        <f t="shared" si="9"/>
        <v>29</v>
      </c>
      <c r="G24" s="2">
        <v>22</v>
      </c>
      <c r="H24" s="2">
        <v>11</v>
      </c>
      <c r="I24" s="2">
        <f t="shared" si="10"/>
        <v>33</v>
      </c>
      <c r="J24" s="2">
        <v>18</v>
      </c>
      <c r="K24" s="2">
        <v>11</v>
      </c>
      <c r="L24" s="2">
        <f t="shared" si="11"/>
        <v>29</v>
      </c>
      <c r="M24" s="2">
        <v>18</v>
      </c>
      <c r="N24" s="2">
        <v>11</v>
      </c>
      <c r="O24" s="2">
        <f t="shared" si="12"/>
        <v>29</v>
      </c>
      <c r="P24" s="2">
        <v>22</v>
      </c>
      <c r="Q24" s="2">
        <v>11</v>
      </c>
      <c r="R24" s="2">
        <f t="shared" si="13"/>
        <v>33</v>
      </c>
    </row>
    <row r="25" spans="2:18" x14ac:dyDescent="0.25">
      <c r="B25" s="125"/>
      <c r="C25" s="7" t="s">
        <v>8</v>
      </c>
      <c r="D25" s="2">
        <v>8</v>
      </c>
      <c r="E25" s="2">
        <v>0</v>
      </c>
      <c r="F25" s="2">
        <f t="shared" si="9"/>
        <v>8</v>
      </c>
      <c r="G25" s="2">
        <v>8</v>
      </c>
      <c r="H25" s="2">
        <v>0</v>
      </c>
      <c r="I25" s="2">
        <f t="shared" si="10"/>
        <v>8</v>
      </c>
      <c r="J25" s="2">
        <v>8</v>
      </c>
      <c r="K25" s="2">
        <v>0</v>
      </c>
      <c r="L25" s="2">
        <f t="shared" si="11"/>
        <v>8</v>
      </c>
      <c r="M25" s="2">
        <v>8</v>
      </c>
      <c r="N25" s="2">
        <v>0</v>
      </c>
      <c r="O25" s="2">
        <f t="shared" si="12"/>
        <v>8</v>
      </c>
      <c r="P25" s="2">
        <v>8</v>
      </c>
      <c r="Q25" s="2">
        <v>0</v>
      </c>
      <c r="R25" s="2">
        <f t="shared" si="13"/>
        <v>8</v>
      </c>
    </row>
    <row r="26" spans="2:18" x14ac:dyDescent="0.25">
      <c r="B26" s="125"/>
      <c r="C26" s="7" t="s">
        <v>9</v>
      </c>
      <c r="D26" s="2">
        <v>0</v>
      </c>
      <c r="E26" s="2">
        <v>0</v>
      </c>
      <c r="F26" s="2">
        <f t="shared" si="9"/>
        <v>0</v>
      </c>
      <c r="G26" s="2">
        <v>0</v>
      </c>
      <c r="H26" s="2">
        <v>0</v>
      </c>
      <c r="I26" s="2">
        <f t="shared" si="10"/>
        <v>0</v>
      </c>
      <c r="J26" s="2">
        <v>0</v>
      </c>
      <c r="K26" s="2">
        <v>0</v>
      </c>
      <c r="L26" s="2">
        <f t="shared" si="11"/>
        <v>0</v>
      </c>
      <c r="M26" s="2">
        <v>0</v>
      </c>
      <c r="N26" s="2">
        <v>0</v>
      </c>
      <c r="O26" s="2">
        <f t="shared" si="12"/>
        <v>0</v>
      </c>
      <c r="P26" s="2">
        <v>0</v>
      </c>
      <c r="Q26" s="2">
        <v>0</v>
      </c>
      <c r="R26" s="2">
        <f t="shared" si="13"/>
        <v>0</v>
      </c>
    </row>
    <row r="27" spans="2:18" x14ac:dyDescent="0.25">
      <c r="B27" s="125"/>
      <c r="C27" s="7" t="s">
        <v>10</v>
      </c>
      <c r="D27" s="2">
        <v>0</v>
      </c>
      <c r="E27" s="2">
        <v>0</v>
      </c>
      <c r="F27" s="2">
        <f t="shared" si="9"/>
        <v>0</v>
      </c>
      <c r="G27" s="2">
        <v>0</v>
      </c>
      <c r="H27" s="2">
        <v>0</v>
      </c>
      <c r="I27" s="2">
        <f t="shared" si="10"/>
        <v>0</v>
      </c>
      <c r="J27" s="2">
        <v>0</v>
      </c>
      <c r="K27" s="2">
        <v>0</v>
      </c>
      <c r="L27" s="2">
        <f t="shared" si="11"/>
        <v>0</v>
      </c>
      <c r="M27" s="2">
        <v>0</v>
      </c>
      <c r="N27" s="2">
        <v>0</v>
      </c>
      <c r="O27" s="2">
        <f t="shared" si="12"/>
        <v>0</v>
      </c>
      <c r="P27" s="2">
        <v>0</v>
      </c>
      <c r="Q27" s="2">
        <v>0</v>
      </c>
      <c r="R27" s="2">
        <f t="shared" si="13"/>
        <v>0</v>
      </c>
    </row>
    <row r="28" spans="2:18" ht="15.75" thickBot="1" x14ac:dyDescent="0.3">
      <c r="B28" s="125"/>
      <c r="C28" s="9" t="s">
        <v>12</v>
      </c>
      <c r="D28" s="2">
        <v>0</v>
      </c>
      <c r="E28" s="2">
        <v>0</v>
      </c>
      <c r="F28" s="2">
        <f t="shared" si="9"/>
        <v>0</v>
      </c>
      <c r="G28" s="2">
        <v>0</v>
      </c>
      <c r="H28" s="2">
        <v>0</v>
      </c>
      <c r="I28" s="2">
        <f t="shared" si="10"/>
        <v>0</v>
      </c>
      <c r="J28" s="2">
        <v>0</v>
      </c>
      <c r="K28" s="2">
        <v>0</v>
      </c>
      <c r="L28" s="2">
        <f t="shared" si="11"/>
        <v>0</v>
      </c>
      <c r="M28" s="2">
        <v>0</v>
      </c>
      <c r="N28" s="2">
        <v>0</v>
      </c>
      <c r="O28" s="2">
        <f t="shared" si="12"/>
        <v>0</v>
      </c>
      <c r="P28" s="2">
        <v>0</v>
      </c>
      <c r="Q28" s="2">
        <v>0</v>
      </c>
      <c r="R28" s="2">
        <f t="shared" si="13"/>
        <v>0</v>
      </c>
    </row>
    <row r="29" spans="2:18" ht="15.75" thickBot="1" x14ac:dyDescent="0.3">
      <c r="B29" s="126"/>
      <c r="C29" s="14" t="s">
        <v>29</v>
      </c>
      <c r="D29" s="57">
        <f t="shared" ref="D29:R29" si="14">SUM(D20:D28)</f>
        <v>64</v>
      </c>
      <c r="E29" s="57">
        <f t="shared" si="14"/>
        <v>27</v>
      </c>
      <c r="F29" s="57">
        <f t="shared" si="14"/>
        <v>91</v>
      </c>
      <c r="G29" s="57">
        <f t="shared" si="14"/>
        <v>69</v>
      </c>
      <c r="H29" s="57">
        <f t="shared" si="14"/>
        <v>27</v>
      </c>
      <c r="I29" s="57">
        <f t="shared" si="14"/>
        <v>96</v>
      </c>
      <c r="J29" s="57">
        <f t="shared" si="14"/>
        <v>64</v>
      </c>
      <c r="K29" s="57">
        <f t="shared" si="14"/>
        <v>27</v>
      </c>
      <c r="L29" s="57">
        <f t="shared" si="14"/>
        <v>91</v>
      </c>
      <c r="M29" s="57">
        <f t="shared" si="14"/>
        <v>65</v>
      </c>
      <c r="N29" s="57">
        <f t="shared" si="14"/>
        <v>27</v>
      </c>
      <c r="O29" s="57">
        <f t="shared" si="14"/>
        <v>92</v>
      </c>
      <c r="P29" s="57">
        <f t="shared" si="14"/>
        <v>69</v>
      </c>
      <c r="Q29" s="57">
        <f t="shared" si="14"/>
        <v>27</v>
      </c>
      <c r="R29" s="57">
        <f t="shared" si="14"/>
        <v>96</v>
      </c>
    </row>
    <row r="30" spans="2:18" ht="15.75" thickBot="1" x14ac:dyDescent="0.3">
      <c r="B30" s="65" t="s">
        <v>30</v>
      </c>
      <c r="C30" s="120"/>
      <c r="D30" s="57">
        <f t="shared" ref="D30:R30" si="15">(D29+D19)</f>
        <v>224</v>
      </c>
      <c r="E30" s="57">
        <f t="shared" si="15"/>
        <v>81</v>
      </c>
      <c r="F30" s="57">
        <f t="shared" si="15"/>
        <v>305</v>
      </c>
      <c r="G30" s="57">
        <f t="shared" si="15"/>
        <v>217</v>
      </c>
      <c r="H30" s="57">
        <f t="shared" si="15"/>
        <v>81</v>
      </c>
      <c r="I30" s="57">
        <f t="shared" si="15"/>
        <v>298</v>
      </c>
      <c r="J30" s="57">
        <f t="shared" si="15"/>
        <v>209</v>
      </c>
      <c r="K30" s="57">
        <f t="shared" si="15"/>
        <v>81</v>
      </c>
      <c r="L30" s="57">
        <f t="shared" si="15"/>
        <v>290</v>
      </c>
      <c r="M30" s="57">
        <f t="shared" si="15"/>
        <v>214</v>
      </c>
      <c r="N30" s="57">
        <f t="shared" si="15"/>
        <v>81</v>
      </c>
      <c r="O30" s="57">
        <f t="shared" si="15"/>
        <v>295</v>
      </c>
      <c r="P30" s="57">
        <f t="shared" si="15"/>
        <v>201</v>
      </c>
      <c r="Q30" s="57">
        <f t="shared" si="15"/>
        <v>81</v>
      </c>
      <c r="R30" s="57">
        <f t="shared" si="15"/>
        <v>282</v>
      </c>
    </row>
    <row r="31" spans="2:18" x14ac:dyDescent="0.25">
      <c r="B31" s="6"/>
      <c r="C31" s="6"/>
    </row>
    <row r="33" spans="1:6" s="4" customFormat="1" x14ac:dyDescent="0.25">
      <c r="A33" s="1"/>
      <c r="B33" s="121" t="s">
        <v>47</v>
      </c>
      <c r="C33" s="121"/>
      <c r="D33" s="121"/>
      <c r="E33" s="121"/>
      <c r="F33" s="121"/>
    </row>
    <row r="34" spans="1:6" ht="15" customHeight="1" x14ac:dyDescent="0.25">
      <c r="B34" s="87" t="s">
        <v>69</v>
      </c>
      <c r="C34" s="87"/>
      <c r="D34" s="87"/>
      <c r="E34" s="87"/>
      <c r="F34" s="87"/>
    </row>
    <row r="35" spans="1:6" ht="15" customHeight="1" x14ac:dyDescent="0.25">
      <c r="B35" s="87"/>
      <c r="C35" s="87"/>
      <c r="D35" s="87"/>
      <c r="E35" s="87"/>
      <c r="F35" s="87"/>
    </row>
    <row r="36" spans="1:6" ht="15" customHeight="1" x14ac:dyDescent="0.25">
      <c r="B36" s="87"/>
      <c r="C36" s="87"/>
      <c r="D36" s="87"/>
      <c r="E36" s="87"/>
      <c r="F36" s="87"/>
    </row>
    <row r="37" spans="1:6" ht="15" customHeight="1" x14ac:dyDescent="0.25">
      <c r="B37" s="87"/>
      <c r="C37" s="87"/>
      <c r="D37" s="87"/>
      <c r="E37" s="87"/>
      <c r="F37" s="87"/>
    </row>
    <row r="38" spans="1:6" s="5" customFormat="1" x14ac:dyDescent="0.25">
      <c r="A38" s="1"/>
      <c r="B38" s="88"/>
      <c r="C38" s="88"/>
      <c r="D38" s="88"/>
      <c r="E38" s="88"/>
      <c r="F38" s="88"/>
    </row>
  </sheetData>
  <mergeCells count="20">
    <mergeCell ref="C3:E4"/>
    <mergeCell ref="B34:F38"/>
    <mergeCell ref="D12:F12"/>
    <mergeCell ref="B30:C30"/>
    <mergeCell ref="B33:F33"/>
    <mergeCell ref="B12:B14"/>
    <mergeCell ref="C12:C14"/>
    <mergeCell ref="B15:B19"/>
    <mergeCell ref="B20:B29"/>
    <mergeCell ref="D13:F13"/>
    <mergeCell ref="B9:R9"/>
    <mergeCell ref="M12:O12"/>
    <mergeCell ref="M13:O13"/>
    <mergeCell ref="P12:R12"/>
    <mergeCell ref="P13:R13"/>
    <mergeCell ref="B10:R11"/>
    <mergeCell ref="G12:I12"/>
    <mergeCell ref="G13:I13"/>
    <mergeCell ref="J12:L12"/>
    <mergeCell ref="J13:L13"/>
  </mergeCells>
  <phoneticPr fontId="18" type="noConversion"/>
  <pageMargins left="0.70866141732283472" right="0.70866141732283472" top="0.74803149606299213" bottom="0.74803149606299213" header="0.31496062992125984" footer="0.31496062992125984"/>
  <pageSetup scale="94" fitToWidth="0" orientation="landscape" r:id="rId1"/>
  <ignoredErrors>
    <ignoredError sqref="F19 I19 L19 O19 R19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ÍNDICE</vt:lpstr>
      <vt:lpstr>SH 1</vt:lpstr>
      <vt:lpstr>SH 2</vt:lpstr>
      <vt:lpstr>SH 3</vt:lpstr>
      <vt:lpstr>'SH 1'!Área_de_impresión</vt:lpstr>
      <vt:lpstr>'SH 2'!Área_de_impresión</vt:lpstr>
      <vt:lpstr>'SH 3'!Área_de_impresión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Gustavo Espinosa</dc:creator>
  <cp:lastModifiedBy>Claudia Soler</cp:lastModifiedBy>
  <cp:lastPrinted>2024-06-12T16:10:46Z</cp:lastPrinted>
  <dcterms:created xsi:type="dcterms:W3CDTF">2022-06-23T14:58:32Z</dcterms:created>
  <dcterms:modified xsi:type="dcterms:W3CDTF">2024-12-19T15:45:04Z</dcterms:modified>
</cp:coreProperties>
</file>